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420" windowWidth="15600" windowHeight="7365"/>
  </bookViews>
  <sheets>
    <sheet name="XHH (2)" sheetId="8" r:id="rId1"/>
  </sheets>
  <definedNames>
    <definedName name="_xlnm._FilterDatabase" localSheetId="0" hidden="1">'XHH (2)'!$D$3:$D$152</definedName>
    <definedName name="OLE_LINK20" localSheetId="0">'XHH (2)'!$C$13</definedName>
    <definedName name="_xlnm.Print_Area" localSheetId="0">'XHH (2)'!$A$1:$E$144</definedName>
  </definedNames>
  <calcPr calcId="125725"/>
</workbook>
</file>

<file path=xl/calcChain.xml><?xml version="1.0" encoding="utf-8"?>
<calcChain xmlns="http://schemas.openxmlformats.org/spreadsheetml/2006/main">
  <c r="C135" i="8"/>
  <c r="C56" l="1"/>
  <c r="C18" l="1"/>
  <c r="C112"/>
  <c r="C94" l="1"/>
  <c r="C106" l="1"/>
  <c r="C7"/>
  <c r="C47"/>
  <c r="C53"/>
  <c r="C76"/>
  <c r="C80"/>
  <c r="C83"/>
  <c r="C110"/>
  <c r="C115"/>
  <c r="C120"/>
  <c r="C6" l="1"/>
  <c r="C82"/>
  <c r="C5" l="1"/>
  <c r="C4" s="1"/>
</calcChain>
</file>

<file path=xl/sharedStrings.xml><?xml version="1.0" encoding="utf-8"?>
<sst xmlns="http://schemas.openxmlformats.org/spreadsheetml/2006/main" count="433" uniqueCount="301">
  <si>
    <t>STT</t>
  </si>
  <si>
    <t>Tên dự án</t>
  </si>
  <si>
    <t>Hình thức đầu tư</t>
  </si>
  <si>
    <t>BT</t>
  </si>
  <si>
    <t>Tuyến xe điện mặt đất số 1</t>
  </si>
  <si>
    <t>A</t>
  </si>
  <si>
    <t>B</t>
  </si>
  <si>
    <t>C</t>
  </si>
  <si>
    <t>D</t>
  </si>
  <si>
    <t>E</t>
  </si>
  <si>
    <t>G</t>
  </si>
  <si>
    <t>Cơ quan đề xuất (Nhà nước/ Nhà đầu tư)</t>
  </si>
  <si>
    <t>Dự án Nút giao thông kết nối đường Tân Tạo – Chợ Đệm với Khu Y tế Tân Kiên – Bình Chánh</t>
  </si>
  <si>
    <t xml:space="preserve">Nhà đầu tư Liên danh Tổng Công ty xây dựng số 1 - Công ty TNHH Lương Tài </t>
  </si>
  <si>
    <t>H</t>
  </si>
  <si>
    <t>Bến xe buýt Chợ Lớn, Quận 8, Tân Phú</t>
  </si>
  <si>
    <t>BTO</t>
  </si>
  <si>
    <t>Công ty Cổ phần Đầu tư bất động sản CT đề xuất thực hiện dự án</t>
  </si>
  <si>
    <t>Rạp Lao Động AB, số 651 Trần Hưng Đạo</t>
  </si>
  <si>
    <t>BOT</t>
  </si>
  <si>
    <t>Khối dịch vụ số 1 tại Khu C hiện hữu của Bệnh viện Nhi đồng 1 theo hình thức đối tác công tư (PPP)</t>
  </si>
  <si>
    <t>BTL</t>
  </si>
  <si>
    <t>Xây dựng khu khám điều trị dịch vụ tại Khu 2 của Bệnh viện Nguyễn Tri Phương</t>
  </si>
  <si>
    <t>Bệnh viện Nguyễn Tri Phương</t>
  </si>
  <si>
    <t>Công ty Cổ phần đầu tư Thủ Thiêm</t>
  </si>
  <si>
    <t>BOO</t>
  </si>
  <si>
    <t>Xây dựng cụm cảng trung chuyển - ICD tại phường Long Bình, quận 9 phục vụ di dời cảng Trường Thọ</t>
  </si>
  <si>
    <t>Liên danh Cty CP Đức Khải - Cty CP Địa ốc Tân Hoàng - Cty CP Địa ốc Tam Bình</t>
  </si>
  <si>
    <t>Xây dựng Trung tâm TDTT Phan Đình Phùng</t>
  </si>
  <si>
    <t>Tổng Cty CP Đền bù giải tỏa</t>
  </si>
  <si>
    <t>Xây dựng cụm trường học công lập đạt chuẩn quốc gia tại phường 6, quận Tân Bình</t>
  </si>
  <si>
    <t xml:space="preserve">Liên danh Công ty TNHHSato - Sơn Kim Land </t>
  </si>
  <si>
    <t>HẠ TẦNG</t>
  </si>
  <si>
    <t>CẦU ĐƯỜNG BỘ</t>
  </si>
  <si>
    <t>ĐƯỜNG SẮT ĐÔ THỊ</t>
  </si>
  <si>
    <t>CẤP THOÁT NƯỚC - MÔI TRƯỜNG - THỦY SẢN</t>
  </si>
  <si>
    <t>BẾN XE BUÝT</t>
  </si>
  <si>
    <t>CƠ SỞ VẬT CHẤT - CHỈNH TRANG ĐÔ THỊ</t>
  </si>
  <si>
    <t>CẢNG BIỂN</t>
  </si>
  <si>
    <t>THƯƠNG MẠI - DỊCH VỤ</t>
  </si>
  <si>
    <t>GIÁO DỤC</t>
  </si>
  <si>
    <t>Y TẾ</t>
  </si>
  <si>
    <t>VĂN HÓA - THỂ THAO</t>
  </si>
  <si>
    <t>Đầu tư cải tạo xây mới 03 chung cư sắp sập trên địa bàn Quận 3 theo hình thức đối tác công cư (Hợp đồng BT)</t>
  </si>
  <si>
    <t>Tổng mức đầu tư dự kiến (tỷ đồng)</t>
  </si>
  <si>
    <t>Cao ốc 152 Điện Biên Phủ</t>
  </si>
  <si>
    <t>Công ty Cổ phần đầu tư hạ tầng kỹ thuật thành phố</t>
  </si>
  <si>
    <t>BOT&amp;BT</t>
  </si>
  <si>
    <t>Đoạn tuyến kết nối từ đường Phạm Văn Đồng đến nút giao thông Gò Dưa (QL1)</t>
  </si>
  <si>
    <t>Cầu đường Bình Tiên (đoạn từ đường Phạm Văn Chí đến đường Tạ Quang Bửu)</t>
  </si>
  <si>
    <t>Cầu đường Bình Tiên (đoạn từ đường Tạ Quang Bửu đến đường Nguyễn Văn Linh)</t>
  </si>
  <si>
    <t>Hệ thống vé điện tử thông minh trong lĩnh vực vận tải hàng khách công cộng bằng xe buýt</t>
  </si>
  <si>
    <t>Bãi đậu xe ngầm tại công viên Tao Đàn</t>
  </si>
  <si>
    <t>Bãi đậu xe ngầm tại sân vận động Hoa Lư</t>
  </si>
  <si>
    <t>Nạo vét, cải tạo môi trường, xây dựng hạ tầng và khai thác đất ven rạch Xuyên Tâm</t>
  </si>
  <si>
    <t>Cầu Thủ Thiêm 4</t>
  </si>
  <si>
    <t>Cầu Cần Giờ</t>
  </si>
  <si>
    <t>Cầu Cát Lái</t>
  </si>
  <si>
    <t>Nâng cấp mở rộng đường Lê Văn Lương (từ cầu Rạch Đỉa đến đường Đào Sư Tích)</t>
  </si>
  <si>
    <t>Đường nối từ nút giao thông Bình Thái đến đường Phạm Văn Đồng</t>
  </si>
  <si>
    <t>Đường Nguyễn Duy Trinh (đoạn tuyến từ nút giao vành đai 2 đến nút giao đường vào KCN Phú Hữu)</t>
  </si>
  <si>
    <t>Quốc lộ 22 (đường Xuyên Á)</t>
  </si>
  <si>
    <t>Đường trên cao tuyến số 5 (đoạn từ nút giao trạm 2 đến nút giao An Sương)</t>
  </si>
  <si>
    <t>Đường Rừng Sác</t>
  </si>
  <si>
    <t>BOT hoặc BOT&amp;BT hoặc BT</t>
  </si>
  <si>
    <t> 6500</t>
  </si>
  <si>
    <t>Dự án đầu tư thay thế hệ thống bóng đèn chiếu sáng đô thị bằng hệ thống đèn Led thông minh tiết kiệm điện</t>
  </si>
  <si>
    <t>BLT</t>
  </si>
  <si>
    <t>Nhà máy xử lý nước thải Bắc Sài Gòn 1</t>
  </si>
  <si>
    <t>Dự án xây dựng cầu Bình Quới – Thủ Đức 2 và cầu Bình Quới – Rạch Chiếc</t>
  </si>
  <si>
    <t>Công ty TNHH Tập đoàn Bitexco</t>
  </si>
  <si>
    <t>Liên danh Tổng Công ty XDCT GT8 – Công ty CP Thanh Niên</t>
  </si>
  <si>
    <t>Tổng Công ty CP thương mại xây dựng (Vietracimex)</t>
  </si>
  <si>
    <t>Cải tạo chỉnh trang nhà ven, trên rạch Văn Thánh, quận Bình Thạnh</t>
  </si>
  <si>
    <t>Công ty CP Thành Long</t>
  </si>
  <si>
    <t>Xây dựng cầu vượt nút Phạm Văn Đồng/đường Nguyễn Kiệm</t>
  </si>
  <si>
    <t>Xây dựng đường xuyên tâm kết nối đường Đồng Văn Cống với đường Vành đai 2 (Liên phường số 1)</t>
  </si>
  <si>
    <t>Liên danh Vinaconex E&amp;C - PVV - Thái Sơn</t>
  </si>
  <si>
    <t>Nút giao thông An Phú, quận 2</t>
  </si>
  <si>
    <t>Ứng dụng công nghệ hiện đại thu phí đỗ xe dưới lòng đường</t>
  </si>
  <si>
    <t xml:space="preserve">BTL  </t>
  </si>
  <si>
    <t>Công ty CP Công nghệ Tiên Phong</t>
  </si>
  <si>
    <t>Đường vành đai 4: đoạn Bến Lức - Hiệp Phước</t>
  </si>
  <si>
    <t>Liên danh Thaison - VIFD</t>
  </si>
  <si>
    <t>Xây dựng trạm xử lý nước thải rạch Suối Nhum</t>
  </si>
  <si>
    <t>Liên danh SFC</t>
  </si>
  <si>
    <t>Xây dựng trụ sở Đài Tiếng nói nhân dân thành phố</t>
  </si>
  <si>
    <t>Khu cây xanh mặt nước, khu nhà ở chuyên gia trong khu công nghệ cao, quận 9</t>
  </si>
  <si>
    <t xml:space="preserve">Khu dân cư – thương mại tại khu vực chợ Nguyễn Văn Trỗi, quận 3
</t>
  </si>
  <si>
    <t xml:space="preserve">Công ty Đầu tư Thương mại Đất May Mắn
</t>
  </si>
  <si>
    <t>Cty CP Tập đoàn T&amp;T</t>
  </si>
  <si>
    <t>Bệnh viện Quận 5</t>
  </si>
  <si>
    <t>Sài Gòn Star</t>
  </si>
  <si>
    <t>Trung tâm thể dục thể thao quận 2</t>
  </si>
  <si>
    <t>Xây dựng Hồ điều tiết Khánh Hội</t>
  </si>
  <si>
    <t>HFIC</t>
  </si>
  <si>
    <t>Khu nhà ở Phường 13, quận Bình Thạnh</t>
  </si>
  <si>
    <t>Đầu tư xây dựng Bệnh viện Đa khoa Sài Gòn</t>
  </si>
  <si>
    <t>Cty TNHH Tập đoàn Bitexcco</t>
  </si>
  <si>
    <t>Quảng trường trung tâm và Công viên bờ sông</t>
  </si>
  <si>
    <t>Khu lâm viên sinh thái Vùng châu thổ phía Nam (121,6 ha)</t>
  </si>
  <si>
    <t>Đại Quang Minh</t>
  </si>
  <si>
    <t>Xây dựng mới Bệnh viên đa khoa quận Tân Bình</t>
  </si>
  <si>
    <t>Đường ven kênh tham lương - bến cát - rạch nước lên</t>
  </si>
  <si>
    <t>Liên danh Pacific - Phương Nam</t>
  </si>
  <si>
    <t>Xây dựng hồ điều tiết Gò Dưa</t>
  </si>
  <si>
    <t>Công ty Cổ phần Xây dựng Trung Nam</t>
  </si>
  <si>
    <t>Liên danh Vinaconex E&amp;C - PVV</t>
  </si>
  <si>
    <t xml:space="preserve">Xây dựng khu tái định cư tại khu vực xí nghiệp đầu máy sài gòn, phường 11 quận 3 </t>
  </si>
  <si>
    <t>Công ty Cổ phần Xây dựng Cát Linh</t>
  </si>
  <si>
    <t>Xây dựng bệnh viện Chấn thương chỉnh hình</t>
  </si>
  <si>
    <t>Tổng Công ty Cổ phần Đền bù giải tỏa</t>
  </si>
  <si>
    <t>Công ty TNHH Tập đoàn Bitexco</t>
  </si>
  <si>
    <t>Đường ven sông SG (đoạn từ KDC Thạnh Mỹ Lợi đến đường Mai Chí Thọ), quận 2</t>
  </si>
  <si>
    <t>Đường ven sông Sài Gòn (đoạn từ ranh Khu Ba Son đến ranh Khu Tân Cảng)</t>
  </si>
  <si>
    <t>Xây dựng trụ sở Sở Khoa học và Công nghệ</t>
  </si>
  <si>
    <t>Công ty CP Bất động sản C.T (C.T Land)</t>
  </si>
  <si>
    <t xml:space="preserve">Dự án đầu tư xây dựng văn phòng làm việc của Viện Nghiên cứu Phát triển Thành phố </t>
  </si>
  <si>
    <t>Bệnh viện Nhi Đồng 1</t>
  </si>
  <si>
    <t>Rạp Công Nhân số 30 Trần Hưng Đạo</t>
  </si>
  <si>
    <t>II</t>
  </si>
  <si>
    <t>I</t>
  </si>
  <si>
    <t>III</t>
  </si>
  <si>
    <t>IV</t>
  </si>
  <si>
    <t>V</t>
  </si>
  <si>
    <t>Tuyến Metro số 4 và 4B</t>
  </si>
  <si>
    <t>Nhà đầu tư : Liên danh Công ty CP đầu tư HNS VN - Công ty CP đầu tư Văn Phú Invest - Công ty CP tư vấn đầu tư xây dựng Bắc Ái</t>
  </si>
  <si>
    <t>Nhà đầu tư  lập Báo cáo nghiên cứu khả thi : Công ty TNHH Nam Rạch Chiếc</t>
  </si>
  <si>
    <t>Nhà đầu tư  lập Báo cáo nghiên cứu khả thi : Tổng Công ty công nghiệp Sài Gòn TNHH MTV và Công ty TNHH hệ thống thông tin FPT</t>
  </si>
  <si>
    <t>Nhà đầu tư  lập Báo cáo nghiên cứu khả thi : Công ty Cổ phần Hà Nội Ngàn Năm</t>
  </si>
  <si>
    <t>- Nhà đầu tư  lập Đề xuất dự án  theo chỉ đạo của UBTP: Liên danh Công ty Phát Đạt – 620 – 168
- Nhà đầu tư  khác quan tâm: Cty CP Đầu tư phát triển hạ tầng và bất động sản Sài Gòn Star.</t>
  </si>
  <si>
    <t>Nhà đầu tư  lập Đề xuất dự án  theo chỉ đạo của UBTP: Công ty Cổ phần đô thị du lịch Cần Giờ</t>
  </si>
  <si>
    <t>Nhà đầu tư  lập Đề xuất dự án : Công ty Cổ phần đầu tư 194; Liên danh Thái Sơn – Cienco 1 – Đức Bình – Cái Mép.</t>
  </si>
  <si>
    <t>Nhà đầu tư  lập Đề xuất dự án : Công ty Cổ phần đầu tư xây dựng Phú Mỹ, Công ty Cổ phần địa ốc CT</t>
  </si>
  <si>
    <t>Nhà đầu tư  lập Đề xuất dự án : Cienco5, Công ty Cổ phần địa ốc CT, Liên danh 557 – 545</t>
  </si>
  <si>
    <t>Nhà đầu tư  lập Đề xuất dự án  theo chỉ đạo của UBTP: Công ty Cổ phần vận tải và thương mại quốc tế (ITC)</t>
  </si>
  <si>
    <t>Nhà đầu tư  lập Đề xuất dự án : TCT xây dựng số 1 TNHH MTV;  Liên danh Công ty CP phát triển đầu tư Thái Sơn BQP - Công ty Cổ phần đầu tư Cái Mép - Công ty Cổ phần đầu tư xây dựng thương mại Sông Hồng; Liên danh Công ty TNHH xây dựng Trung Tiến - Công ty TNHH MTV xây dựng và kinh doanh nhà Phú Nhuận - Công ty CP thương mại dịch vụ và xây dựng Đại Kim; Liên danh 557 – 545; Công ty đầu tư tài chính TP (HFIC)</t>
  </si>
  <si>
    <t>Nhà đầu tư  lập Đề xuất dự án : Công ty TNHH Thế Kỷ 21 Bình Trưng Tây</t>
  </si>
  <si>
    <t xml:space="preserve">Nhà đầu tư  lập Đề xuất dự án : Liên danh Yên Khánh-Cái Mép-VINACONEX E&amp;C-PVV; Liên danh TCTty ĐTPT&amp;QLDA hạ tầng giao thông Cửu Long-620-Phương Thành-FECON; Liên danh Công ty CPĐTXD&amp;KT Vinaconex – Công ty CPĐTXD Vincaconex PVC – Công ty CPPTĐT Thái Sơn BQP – Cty CPTM nước giải khát Khánh An </t>
  </si>
  <si>
    <t>Nhà đầu tư  lập Đề xuất dự án  theo chỉ đạo của UBTP: Liên danh Công ty TNHH MTV Cựu chiến binh thành phố - Công ty Cổ phần đầu tư xây dựng Phú Mỹ - Công ty CPĐTPT địa ốc Tây Bắc</t>
  </si>
  <si>
    <t>Nhà đầu tư  lập Đề xuất dự án : Công ty CPĐTXD Trung Nam</t>
  </si>
  <si>
    <t>Nhà đầu tư  lập Đề xuất dự án : Liên danh công ty cổ phần tập đoàn công nghiệp Quang Trung - Công ty TNHH MTV Chiếu sáng công cộng thành phố</t>
  </si>
  <si>
    <t>Công ty Cổ phần đô thị du lịch Cần Giờ</t>
  </si>
  <si>
    <t>Tập đoàn Vingroup Công ty CP</t>
  </si>
  <si>
    <t>Công ty Cổ phần Việt Liên Á</t>
  </si>
  <si>
    <t xml:space="preserve"> - Công ty TNHH Trâm Anh
 - Công ty TNHH Phước Hòa</t>
  </si>
  <si>
    <t>Công ty Vạn Phúc Gia</t>
  </si>
  <si>
    <t>Xây dựng trụ sở Hội đồng nhân dân và Ủy ban nhân dân thành phố</t>
  </si>
  <si>
    <t xml:space="preserve">Công ty Cổ phần Đầu tư bất động sản CT </t>
  </si>
  <si>
    <t>Công ty Cổ phần Đầu tư bất động sản CT</t>
  </si>
  <si>
    <t>Chung cư 57-59 Phạm Ngọc Thạch, phường 6, quận 3</t>
  </si>
  <si>
    <t>Công ty Cổ phần Thương mại và Đầu tư Hồng Hà</t>
  </si>
  <si>
    <t>G1</t>
  </si>
  <si>
    <t>CHUNG CƯ - NHÀ Ở</t>
  </si>
  <si>
    <t xml:space="preserve">TRỤ SỞ </t>
  </si>
  <si>
    <t>G2</t>
  </si>
  <si>
    <t>CHỈNH TRANG ĐÔ THỊ</t>
  </si>
  <si>
    <t>G3</t>
  </si>
  <si>
    <t>CẦU</t>
  </si>
  <si>
    <t xml:space="preserve">ĐƯỜNG </t>
  </si>
  <si>
    <t>Cầu Phú Xuân 2, quận 7</t>
  </si>
  <si>
    <t>A3</t>
  </si>
  <si>
    <t>HẠ TẦNG KỸ THUẠT GIAO THÔNG</t>
  </si>
  <si>
    <t>A1</t>
  </si>
  <si>
    <t>Cầu Thủ Thiêm 3</t>
  </si>
  <si>
    <t>Liên danh Công ty Cổ phần xây dựng Bình Chánh và Công ty Cổ phần Licogi 16</t>
  </si>
  <si>
    <t>Liên danh Công ty TNHH dịch vụ thương mại sản xuất xây dựng Đông Mê Kông và Tổng Công ty 319 của Bộ Quốc phòng</t>
  </si>
  <si>
    <t>Liên danh IMICO-Hương Lúa</t>
  </si>
  <si>
    <t>Di dời các hộ dân tạm cư trong các cơ sở của Sở Văn hóa - Thể thao</t>
  </si>
  <si>
    <t>Công ty Ứng Thành</t>
  </si>
  <si>
    <t>Cầu Giồng Ông Tố 1 và nút giao thông 2 đầu cầu quận 2</t>
  </si>
  <si>
    <t>Nhánh bên phải đường song hành đường cao tốc TP.HCM – Long Thành – Dầu Giây</t>
  </si>
  <si>
    <t>Đường nối từ cầu Rạch Chiếc trên đường Vành Đai Đông đến nút giao thông Bình Thái</t>
  </si>
  <si>
    <t>Công ty Vinaconex - PVC</t>
  </si>
  <si>
    <t>Trường THCS tại khu đất đường Hoàng Sa P.9 Q.3</t>
  </si>
  <si>
    <t>Liên danh Sacomreal - Vgroup</t>
  </si>
  <si>
    <t>Bệnh viện quận 7 (Giai đoạn 2)</t>
  </si>
  <si>
    <t>Công ty Vietnam Sports Platform</t>
  </si>
  <si>
    <t>Sân vận động lòng chảo tại TPHCM</t>
  </si>
  <si>
    <t xml:space="preserve">PHỤ LỤC 2: DANH MỤC CÁC DỰ ÁN ĐẦU TƯ PPP ĐANG THỰC HIỆN TẠI THÀNH PHỐ HỒ CHÍ MINH </t>
  </si>
  <si>
    <t>Công ty TNHH Đầu tư Địa ốc Thành phố</t>
  </si>
  <si>
    <t>Hạ tầng kỹ thuật khu công viên cây xanh, Phường 12, quận Bình Thạnh</t>
  </si>
  <si>
    <t>Công ty TNHH Vy Quỳnh</t>
  </si>
  <si>
    <t xml:space="preserve">HFIC </t>
  </si>
  <si>
    <t>Trung tâm y tế dự phòng quận 7</t>
  </si>
  <si>
    <t>Cty CP Thế giới Kỹ thuật Đầu tư</t>
  </si>
  <si>
    <t>Bệnh viện Quận Tân Phú</t>
  </si>
  <si>
    <t>A2</t>
  </si>
  <si>
    <t>Xây dựng cung văn hóa lao động thành phố</t>
  </si>
  <si>
    <t>Công ty Nguyễn Kim</t>
  </si>
  <si>
    <t>Nhà máy xử lý nước thải phía Tây Sài Gòn</t>
  </si>
  <si>
    <t xml:space="preserve">
Liên danh Lotte E&amp;C - Huvis Water - Honor Shine Global </t>
  </si>
  <si>
    <t>Xây dựng Trung tâm xét nghiệm Thành phố của Trường Đại học Y khoa Phạm Ngọc Thạch</t>
  </si>
  <si>
    <t xml:space="preserve">nâng cấp xây dựng Trung tâm Văn hóa Quận 7 </t>
  </si>
  <si>
    <t>HFIC (liên danh với nhà đầu tư khác)</t>
  </si>
  <si>
    <t xml:space="preserve">đầu tư xây dựng mới Trường Cao đẳng Văn hóa Nghệ thuật </t>
  </si>
  <si>
    <t xml:space="preserve">Công ty Cổ phần Bất động sản CT </t>
  </si>
  <si>
    <t>Nâng cấp, mở rộng Tỉnh lộ 9 (đoạn từ cầu Rạch Tra đến Tỉnh lộ 8)</t>
  </si>
  <si>
    <t>Liên danh FECON - R.C - COTECCONS - BMT</t>
  </si>
  <si>
    <t>Giải phóng mặt bằng và xây dựng hạ tầng kỹ thuật Khu liên hợp TDTT Rạch Chiếc, Quận 2</t>
  </si>
  <si>
    <t>Cty CP Đầu tư và Phát triển Sài Gòn (SDI)</t>
  </si>
  <si>
    <t>Xây dựng đường Vành đai 2 (đoạn từ đường Nguyễn Văn Linh đến Quốc lộ 1)</t>
  </si>
  <si>
    <t>Liên danh Phát Đạt - 620-168</t>
  </si>
  <si>
    <t>_ Cty TNHH Tư Vấn và Xây dựng Lê Huỳnh
- Cty CP Công nghệ điện hóa Đại Lộc
- Cty CP Địa ốc An Khang
- Cty Đầu tư tài chính nhà nước TP (HFIC).</t>
  </si>
  <si>
    <t>Xây dựng cao ốc văn phòng kết hợp dịch vụ văn hóa</t>
  </si>
  <si>
    <t>Cty CP Ô tô Đô Thành</t>
  </si>
  <si>
    <t>Chợ Bến Thành</t>
  </si>
  <si>
    <t>Chung cư 30 Ngô Thời Nhiệm, quận 3</t>
  </si>
  <si>
    <t>Công ty Vega</t>
  </si>
  <si>
    <t>Dư án Phường 7,9 Quận 3</t>
  </si>
  <si>
    <t>Công ty Cổ phần Khang Thành Phú và Công ty Cổ phần Phát triển Bất động sản Sunny World</t>
  </si>
  <si>
    <t>Đường Nguyễn Thị Rành, Củ Chi</t>
  </si>
  <si>
    <t>Trường THCS Nguyễn Thái Bình, quận 6</t>
  </si>
  <si>
    <t xml:space="preserve">Công ty Cổ phần Đầu tư Việt Nam </t>
  </si>
  <si>
    <t>Nạo vét trục thoát nước rạch Thầy Tiêu</t>
  </si>
  <si>
    <t>Nạo vét trục thoát nước rạch Xóm Củi, Bà Lớn</t>
  </si>
  <si>
    <t>Nạo vét trục thoát nước sông Cần Giuộc</t>
  </si>
  <si>
    <t>Trung tâm Điều khiển tín hiệu giao thông</t>
  </si>
  <si>
    <t>Công ty Vigilant Solution</t>
  </si>
  <si>
    <t>Nạo vét rạch Ông Nhiêu</t>
  </si>
  <si>
    <t>Nhiều Nhà đầu tư quan tâm</t>
  </si>
  <si>
    <t xml:space="preserve">Nạo vét hai tuyến Rạch Môn – Sông Kinh và Rạch Bà Đa – Rạch Giáng </t>
  </si>
  <si>
    <t>Công ty Cổ phần Tập đoàn Anh Vinh (Công ty Anh Vinh)</t>
  </si>
  <si>
    <t>Nạo vét Rạch Trau Trảu</t>
  </si>
  <si>
    <t xml:space="preserve">Liên danh Tập đoàn Phúc Lộc – Cienco 8 – Tập đoàn Cường Thịnh Thi – Tập đoàn Anh Vinh
</t>
  </si>
  <si>
    <t>Đường Nguyễn Tất Thành</t>
  </si>
  <si>
    <t>IPC</t>
  </si>
  <si>
    <t>BÃI ĐẬU XE NGẦM - CAO TẦNG</t>
  </si>
  <si>
    <t>Công ty Cổ phần Bất động sản Tiến Phước</t>
  </si>
  <si>
    <t>Dự án đường Kênh 8 - Khu đô thị Tây Bắc</t>
  </si>
  <si>
    <t>Công ty Cổ phần Tập đoàn HTV Việt Nam</t>
  </si>
  <si>
    <t>Dự án Khu C30 và Khu chung cư Ngô Gia Tự Q10</t>
  </si>
  <si>
    <t>Công ty Cổ phần Phát triển Bất động sản C30 Quận 10</t>
  </si>
  <si>
    <t>Nhà máy xử lý nước thải Bắc Sài Gòn 2</t>
  </si>
  <si>
    <t>BT kết hợp BLT</t>
  </si>
  <si>
    <t>02 nhà đầu tư đã nộp ĐXDA: Petrosetco và Cityland</t>
  </si>
  <si>
    <t>Xây dựng rạp Kim Châu</t>
  </si>
  <si>
    <t>Công ty TNHH Đầu tư và phát triển Nam Sài Gòn</t>
  </si>
  <si>
    <t>Xây dựng trung tâm đào tạo nguồn nhân lực và bệnh viện thực hành Trường Đại học y khoa Phạm Ngọc Thạch</t>
  </si>
  <si>
    <t>Cải thiện môi trường nước giai đoạn 3</t>
  </si>
  <si>
    <t>Cầu đi bộ Thủ Thiêm</t>
  </si>
  <si>
    <t xml:space="preserve">chỉnh trang đô thị và chống ngập rạch cầu Bông và đường Trường Sa ra Bạch Đằng thuộc quận Bình Thạnh </t>
  </si>
  <si>
    <t>Cung văn hóa lao động thành phố</t>
  </si>
  <si>
    <t>cống kiểm soát triều sông Kinh</t>
  </si>
  <si>
    <t xml:space="preserve">nâng cấp hệ thống thủy lợi Hóc Môn - Bắc Bình Chánh (GĐ1) </t>
  </si>
  <si>
    <t>Trụ sở Sở Nông nghiệp và Phát triển nông thôn</t>
  </si>
  <si>
    <t>đường ống dẫn nước thô từ hồ Dầu Tiếng - Phước Hòa về các nhà máy xử lý nước tại TP.HCM</t>
  </si>
  <si>
    <t>Saigon tourist; Đại Quang Minh</t>
  </si>
  <si>
    <t>Liên danh Sacom - ALT</t>
  </si>
  <si>
    <t xml:space="preserve">Xây dựng hệ thống thoát nước mưa và ngăn triều lưu vực từ cầu Tham Lương đến sông chợ Đệm </t>
  </si>
  <si>
    <t>Công ty Licogi16</t>
  </si>
  <si>
    <t>Công ty Vinh quang 1</t>
  </si>
  <si>
    <t xml:space="preserve">Công ty CP Xây dựng Thương Mại Thới Bình </t>
  </si>
  <si>
    <t>Liên danh công ty CP xây dựng TM An Xuân Thịnh - Công ty TNHH Kỹ thuật XD Quang Đại Việt</t>
  </si>
  <si>
    <t>Công ty CP Đầu tư và Phát triển Nguyễn Kim</t>
  </si>
  <si>
    <t>Liên danh Tổng CtyThái Sơn (Bộ Quốc Phòng) - VIPD - IPC; Liên danh Cienco 1 - Thái Sơn - Tuấn Lộc</t>
  </si>
  <si>
    <t>Liên danh Tập đoàn Phúc Lộc – Công ty CP Thanh Niên; Công ty CP Bất động sản  Hưng Lộc Phát</t>
  </si>
  <si>
    <t>Nhà đầu tư  lập Đề xuất dự án : Công ty Cổ phần Quốc Cường Gia Lai; Liên danh Refico - Coteccons - BMT</t>
  </si>
  <si>
    <t>Xây dựng đường song hành phía Bắc cao tốc TPHCM - Long Thành - Dầu Giây (đoạn từ đườngVành đai 2 đến nút giao An Phú)</t>
  </si>
  <si>
    <t>Cty CP Đầu tư và Phát triển Sài Gòn (SDI); Công ty  CP Phát triển đầu tư xây dựng Việt Nam</t>
  </si>
  <si>
    <t>Xây dựng đường song hành bên phải cao tốc TPHCM - Long Thành - Dầu Giây (đoạn từ Vành đai 2 đến sông Đồng Nai)</t>
  </si>
  <si>
    <t>Công ty TNHH Sài Gòn Gôn</t>
  </si>
  <si>
    <t>Xây dựng đường nội bộ nối kênh 5 - kênh 7 trong khu đô thị Tây Bắc</t>
  </si>
  <si>
    <t>Công ty TNHH Đầu tư xây dựng Công nghệ mới Hoàng Châu</t>
  </si>
  <si>
    <t>Xây dựng đường Tam Tân và nút giao thông tại chân đường dẫn vào cầu An Hạ</t>
  </si>
  <si>
    <t>Công ty Đức Long Gia Lai</t>
  </si>
  <si>
    <t>Xây dựng đường Trần Đại Nghĩa (đoạn từ QL1 đến ranh tỉnh Long An)</t>
  </si>
  <si>
    <t>Tổng Công ty Lũng Lô</t>
  </si>
  <si>
    <t>Triển khai hệ thống thu phí tự động không dừng tại các trạm thu phí BOT</t>
  </si>
  <si>
    <t>các nhà đầu tư BOT: Công ty Phú Mỹ, Công ty CII, Công ty IDICO</t>
  </si>
  <si>
    <t>Đầu tư hệ thống thu phí sử dụng đường bộ ô tô lưu thông vào trung tâm Thành phố</t>
  </si>
  <si>
    <t>Công ty Tiên Phong</t>
  </si>
  <si>
    <t>Nhà đầu tư  lập Báo cáo nghiên cứu khả thi : Liên danh SSCI - Vingroup</t>
  </si>
  <si>
    <t>Nhà đầu tư  lập Báo cáo nghiên cứu khả thi : Liên danh SSCI - Vingroup ty CP</t>
  </si>
  <si>
    <t>Chung cư số 73 Cao Thắng</t>
  </si>
  <si>
    <t>Chung cư số 72/8 và 72/10 đường Trần Quốc Toản</t>
  </si>
  <si>
    <t>Công ty TNHH Ju Young</t>
  </si>
  <si>
    <t>Chung cư số 02 Nguyễn Gia Thiều</t>
  </si>
  <si>
    <t>Công ty CP PQC Convention</t>
  </si>
  <si>
    <t>Đầu tư, nâng cấp và vận hành các trạm y tế phường tại Quận 3</t>
  </si>
  <si>
    <t>O&amp;M</t>
  </si>
  <si>
    <t>Công ty CP Y tế Việt Anh</t>
  </si>
  <si>
    <t>Đầu tư nâng cấp, vận hành trạm y tế thị trấn Nhà Bè, huyện Nhà Bè</t>
  </si>
  <si>
    <t>Đầu tư nâng cấp, vận hành trạm y tế quận Bình Tân</t>
  </si>
  <si>
    <t>Xây dựng học viện bóng đá trong Khu Rạch Chiếc</t>
  </si>
  <si>
    <t>Công ty CP Bóng đá TPHCM</t>
  </si>
  <si>
    <t>Xây dựng sân vận động 50.000 chỗ ngồi trong Khu Rạch Chiếc</t>
  </si>
  <si>
    <t>Công ty Bình Minh</t>
  </si>
  <si>
    <t>Xây dựng Nhà thi đấu và tập luyện môn bóng đá trong nhà (futsal) và nhà tập luyện các môn bóng mềm</t>
  </si>
  <si>
    <t>Công ty Thái Sơn Nam</t>
  </si>
  <si>
    <t>Khu đỗ xe ngầm và Trung tâm Văn hóa - Du Lịch - Giải trí Công viên 23 Tháng 9</t>
  </si>
  <si>
    <t>Công ty TNHH Đầu tư Thương mại Củu Long</t>
  </si>
  <si>
    <t>Công ty Cổ phần An Hiền</t>
  </si>
  <si>
    <t>Quận Đoàn Quận 3</t>
  </si>
  <si>
    <t>Liên danh Công ty Xây dựng và Kỹ thuật Việt Nam - Công ty TNHH Xông Pha</t>
  </si>
  <si>
    <t>Trụ sở Trung tâm Dữ liệu Quận 3</t>
  </si>
  <si>
    <t>Công ty Cổ phần Đầu tư Phát triển Hoa Lâm</t>
  </si>
  <si>
    <t>Bệnh viện Quận 2</t>
  </si>
  <si>
    <t>Trụ sở Khối Cơ quan Đoàn thể Quận 3</t>
  </si>
  <si>
    <t xml:space="preserve">Đường trục Bắc – Nam </t>
  </si>
  <si>
    <t>Công ty TNHH MTV phát triển Tân Thuận (IPC)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</si>
</sst>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vertical="center" wrapText="1"/>
    </xf>
    <xf numFmtId="3" fontId="2" fillId="2" borderId="0" xfId="0" applyNumberFormat="1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0" borderId="0" xfId="0" applyNumberFormat="1" applyFont="1" applyAlignment="1">
      <alignment horizontal="left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6"/>
  <sheetViews>
    <sheetView tabSelected="1" topLeftCell="A139" zoomScale="60" zoomScaleNormal="60" workbookViewId="0">
      <selection activeCell="B160" sqref="B160"/>
    </sheetView>
  </sheetViews>
  <sheetFormatPr defaultRowHeight="15"/>
  <cols>
    <col min="1" max="1" width="8" style="2" customWidth="1"/>
    <col min="2" max="2" width="110.5703125" style="25" customWidth="1"/>
    <col min="3" max="3" width="25.5703125" style="6" customWidth="1"/>
    <col min="4" max="4" width="25.7109375" style="5" customWidth="1"/>
    <col min="5" max="5" width="59.85546875" style="46" customWidth="1"/>
    <col min="6" max="6" width="11.5703125" style="1" bestFit="1" customWidth="1"/>
    <col min="7" max="7" width="10.140625" style="1" bestFit="1" customWidth="1"/>
    <col min="8" max="16384" width="9.140625" style="1"/>
  </cols>
  <sheetData>
    <row r="1" spans="1:5">
      <c r="A1" s="61" t="s">
        <v>179</v>
      </c>
      <c r="B1" s="61"/>
      <c r="C1" s="61"/>
      <c r="D1" s="61"/>
      <c r="E1" s="61"/>
    </row>
    <row r="2" spans="1:5" ht="15.75" thickBot="1">
      <c r="A2" s="7"/>
      <c r="B2" s="46"/>
      <c r="C2" s="8"/>
      <c r="D2" s="7"/>
    </row>
    <row r="3" spans="1:5" s="4" customFormat="1" ht="160.5" customHeight="1" thickBot="1">
      <c r="A3" s="9" t="s">
        <v>0</v>
      </c>
      <c r="B3" s="9" t="s">
        <v>1</v>
      </c>
      <c r="C3" s="10" t="s">
        <v>44</v>
      </c>
      <c r="D3" s="9" t="s">
        <v>2</v>
      </c>
      <c r="E3" s="13" t="s">
        <v>11</v>
      </c>
    </row>
    <row r="4" spans="1:5" s="4" customFormat="1" ht="35.1" customHeight="1" thickBot="1">
      <c r="A4" s="9"/>
      <c r="B4" s="13"/>
      <c r="C4" s="10">
        <f>SUM(C5+C112+C115+C120+C135)</f>
        <v>394946.74000000005</v>
      </c>
      <c r="D4" s="9"/>
      <c r="E4" s="13"/>
    </row>
    <row r="5" spans="1:5" s="3" customFormat="1" ht="35.1" customHeight="1" thickBot="1">
      <c r="A5" s="11" t="s">
        <v>121</v>
      </c>
      <c r="B5" s="60" t="s">
        <v>32</v>
      </c>
      <c r="C5" s="24">
        <f>SUM(C6+C53+C56+C76+C80+C82+C110)</f>
        <v>338717.79000000004</v>
      </c>
      <c r="D5" s="19"/>
      <c r="E5" s="65"/>
    </row>
    <row r="6" spans="1:5" s="3" customFormat="1" ht="35.1" customHeight="1" thickBot="1">
      <c r="A6" s="12" t="s">
        <v>5</v>
      </c>
      <c r="B6" s="58" t="s">
        <v>33</v>
      </c>
      <c r="C6" s="23">
        <f>C7+C18+C47</f>
        <v>130413.3</v>
      </c>
      <c r="D6" s="20"/>
      <c r="E6" s="66"/>
    </row>
    <row r="7" spans="1:5" s="3" customFormat="1" ht="35.1" customHeight="1" thickBot="1">
      <c r="A7" s="12" t="s">
        <v>163</v>
      </c>
      <c r="B7" s="30" t="s">
        <v>158</v>
      </c>
      <c r="C7" s="23">
        <f>SUM(C8:C17)</f>
        <v>34589</v>
      </c>
      <c r="D7" s="31"/>
      <c r="E7" s="67"/>
    </row>
    <row r="8" spans="1:5" s="15" customFormat="1" ht="35.1" customHeight="1" thickBot="1">
      <c r="A8" s="9">
        <v>1</v>
      </c>
      <c r="B8" s="49" t="s">
        <v>49</v>
      </c>
      <c r="C8" s="16">
        <v>2456</v>
      </c>
      <c r="D8" s="47" t="s">
        <v>3</v>
      </c>
      <c r="E8" s="49" t="s">
        <v>166</v>
      </c>
    </row>
    <row r="9" spans="1:5" s="15" customFormat="1" ht="35.1" customHeight="1" thickBot="1">
      <c r="A9" s="9">
        <v>2</v>
      </c>
      <c r="B9" s="49" t="s">
        <v>50</v>
      </c>
      <c r="C9" s="16">
        <v>1051</v>
      </c>
      <c r="D9" s="47" t="s">
        <v>3</v>
      </c>
      <c r="E9" s="49" t="s">
        <v>165</v>
      </c>
    </row>
    <row r="10" spans="1:5" s="15" customFormat="1" ht="35.1" customHeight="1" thickBot="1">
      <c r="A10" s="9">
        <v>3</v>
      </c>
      <c r="B10" s="49" t="s">
        <v>164</v>
      </c>
      <c r="C10" s="16">
        <v>4843</v>
      </c>
      <c r="D10" s="47" t="s">
        <v>3</v>
      </c>
      <c r="E10" s="42" t="s">
        <v>255</v>
      </c>
    </row>
    <row r="11" spans="1:5" s="15" customFormat="1" ht="35.1" customHeight="1" thickBot="1">
      <c r="A11" s="9">
        <v>4</v>
      </c>
      <c r="B11" s="49" t="s">
        <v>55</v>
      </c>
      <c r="C11" s="16">
        <v>5254</v>
      </c>
      <c r="D11" s="47" t="s">
        <v>3</v>
      </c>
      <c r="E11" s="42" t="s">
        <v>130</v>
      </c>
    </row>
    <row r="12" spans="1:5" s="15" customFormat="1" ht="35.1" customHeight="1" thickBot="1">
      <c r="A12" s="9">
        <v>5</v>
      </c>
      <c r="B12" s="62" t="s">
        <v>56</v>
      </c>
      <c r="C12" s="16">
        <v>5904</v>
      </c>
      <c r="D12" s="47" t="s">
        <v>3</v>
      </c>
      <c r="E12" s="49" t="s">
        <v>131</v>
      </c>
    </row>
    <row r="13" spans="1:5" s="15" customFormat="1" ht="35.1" customHeight="1" thickBot="1">
      <c r="A13" s="9">
        <v>6</v>
      </c>
      <c r="B13" s="49" t="s">
        <v>57</v>
      </c>
      <c r="C13" s="16">
        <v>6000</v>
      </c>
      <c r="D13" s="47" t="s">
        <v>19</v>
      </c>
      <c r="E13" s="49" t="s">
        <v>132</v>
      </c>
    </row>
    <row r="14" spans="1:5" s="15" customFormat="1" ht="35.1" customHeight="1" thickBot="1">
      <c r="A14" s="9">
        <v>7</v>
      </c>
      <c r="B14" s="49" t="s">
        <v>69</v>
      </c>
      <c r="C14" s="16">
        <v>6500</v>
      </c>
      <c r="D14" s="44" t="s">
        <v>3</v>
      </c>
      <c r="E14" s="42" t="s">
        <v>70</v>
      </c>
    </row>
    <row r="15" spans="1:5" s="15" customFormat="1" ht="35.1" customHeight="1" thickBot="1">
      <c r="A15" s="9">
        <v>8</v>
      </c>
      <c r="B15" s="49" t="s">
        <v>160</v>
      </c>
      <c r="C15" s="16">
        <v>944</v>
      </c>
      <c r="D15" s="44" t="s">
        <v>3</v>
      </c>
      <c r="E15" s="42" t="s">
        <v>71</v>
      </c>
    </row>
    <row r="16" spans="1:5" s="15" customFormat="1" ht="35.1" customHeight="1" thickBot="1">
      <c r="A16" s="9">
        <v>9</v>
      </c>
      <c r="B16" s="42" t="s">
        <v>240</v>
      </c>
      <c r="C16" s="16">
        <v>500</v>
      </c>
      <c r="D16" s="44" t="s">
        <v>3</v>
      </c>
      <c r="E16" s="42" t="s">
        <v>247</v>
      </c>
    </row>
    <row r="17" spans="1:5" s="15" customFormat="1" ht="35.1" customHeight="1" thickBot="1">
      <c r="A17" s="9">
        <v>10</v>
      </c>
      <c r="B17" s="49" t="s">
        <v>170</v>
      </c>
      <c r="C17" s="16">
        <v>1137</v>
      </c>
      <c r="D17" s="44" t="s">
        <v>3</v>
      </c>
      <c r="E17" s="42" t="s">
        <v>256</v>
      </c>
    </row>
    <row r="18" spans="1:5" s="3" customFormat="1" ht="35.1" customHeight="1" thickBot="1">
      <c r="A18" s="45" t="s">
        <v>187</v>
      </c>
      <c r="B18" s="30" t="s">
        <v>159</v>
      </c>
      <c r="C18" s="23">
        <f>SUM(C19:C46)</f>
        <v>92843.8</v>
      </c>
      <c r="D18" s="31"/>
      <c r="E18" s="67"/>
    </row>
    <row r="19" spans="1:5" s="29" customFormat="1" ht="35.1" customHeight="1" thickBot="1">
      <c r="A19" s="9">
        <v>11</v>
      </c>
      <c r="B19" s="63" t="s">
        <v>78</v>
      </c>
      <c r="C19" s="28">
        <v>7000</v>
      </c>
      <c r="D19" s="48" t="s">
        <v>3</v>
      </c>
      <c r="E19" s="63" t="s">
        <v>77</v>
      </c>
    </row>
    <row r="20" spans="1:5" s="15" customFormat="1" ht="35.1" customHeight="1" thickBot="1">
      <c r="A20" s="9">
        <v>12</v>
      </c>
      <c r="B20" s="49" t="s">
        <v>76</v>
      </c>
      <c r="C20" s="16">
        <v>200</v>
      </c>
      <c r="D20" s="47" t="s">
        <v>3</v>
      </c>
      <c r="E20" s="49" t="s">
        <v>203</v>
      </c>
    </row>
    <row r="21" spans="1:5" s="15" customFormat="1" ht="35.1" customHeight="1" thickBot="1">
      <c r="A21" s="9">
        <v>13</v>
      </c>
      <c r="B21" s="49" t="s">
        <v>12</v>
      </c>
      <c r="C21" s="16">
        <v>500</v>
      </c>
      <c r="D21" s="47" t="s">
        <v>3</v>
      </c>
      <c r="E21" s="49" t="s">
        <v>13</v>
      </c>
    </row>
    <row r="22" spans="1:5" s="15" customFormat="1" ht="35.1" customHeight="1" thickBot="1">
      <c r="A22" s="9">
        <v>14</v>
      </c>
      <c r="B22" s="49" t="s">
        <v>75</v>
      </c>
      <c r="C22" s="16">
        <v>600</v>
      </c>
      <c r="D22" s="47" t="s">
        <v>3</v>
      </c>
      <c r="E22" s="49" t="s">
        <v>74</v>
      </c>
    </row>
    <row r="23" spans="1:5" s="15" customFormat="1" ht="35.1" customHeight="1" thickBot="1">
      <c r="A23" s="9">
        <v>15</v>
      </c>
      <c r="B23" s="62" t="s">
        <v>103</v>
      </c>
      <c r="C23" s="16">
        <v>3481</v>
      </c>
      <c r="D23" s="47" t="s">
        <v>3</v>
      </c>
      <c r="E23" s="49" t="s">
        <v>104</v>
      </c>
    </row>
    <row r="24" spans="1:5" s="15" customFormat="1" ht="57" customHeight="1" thickBot="1">
      <c r="A24" s="9">
        <v>16</v>
      </c>
      <c r="B24" s="49" t="s">
        <v>48</v>
      </c>
      <c r="C24" s="16">
        <v>2955</v>
      </c>
      <c r="D24" s="47" t="s">
        <v>3</v>
      </c>
      <c r="E24" s="49" t="s">
        <v>126</v>
      </c>
    </row>
    <row r="25" spans="1:5" s="15" customFormat="1" ht="35.1" customHeight="1" thickBot="1">
      <c r="A25" s="9">
        <v>17</v>
      </c>
      <c r="B25" s="49" t="s">
        <v>171</v>
      </c>
      <c r="C25" s="16">
        <v>869</v>
      </c>
      <c r="D25" s="47" t="s">
        <v>3</v>
      </c>
      <c r="E25" s="49" t="s">
        <v>127</v>
      </c>
    </row>
    <row r="26" spans="1:5" s="15" customFormat="1" ht="35.1" customHeight="1" thickBot="1">
      <c r="A26" s="9">
        <v>18</v>
      </c>
      <c r="B26" s="49" t="s">
        <v>299</v>
      </c>
      <c r="C26" s="16">
        <v>18000</v>
      </c>
      <c r="D26" s="47" t="s">
        <v>3</v>
      </c>
      <c r="E26" s="49" t="s">
        <v>300</v>
      </c>
    </row>
    <row r="27" spans="1:5" s="15" customFormat="1" ht="35.1" customHeight="1" thickBot="1">
      <c r="A27" s="9">
        <v>19</v>
      </c>
      <c r="B27" s="49" t="s">
        <v>58</v>
      </c>
      <c r="C27" s="16">
        <v>676</v>
      </c>
      <c r="D27" s="47" t="s">
        <v>3</v>
      </c>
      <c r="E27" s="49" t="s">
        <v>257</v>
      </c>
    </row>
    <row r="28" spans="1:5" s="15" customFormat="1" ht="35.1" customHeight="1" thickBot="1">
      <c r="A28" s="9">
        <v>20</v>
      </c>
      <c r="B28" s="49" t="s">
        <v>172</v>
      </c>
      <c r="C28" s="16">
        <v>5732</v>
      </c>
      <c r="D28" s="47" t="s">
        <v>3</v>
      </c>
      <c r="E28" s="49" t="s">
        <v>133</v>
      </c>
    </row>
    <row r="29" spans="1:5" s="15" customFormat="1" ht="35.1" customHeight="1" thickBot="1">
      <c r="A29" s="9">
        <v>21</v>
      </c>
      <c r="B29" s="49" t="s">
        <v>59</v>
      </c>
      <c r="C29" s="16">
        <v>1324</v>
      </c>
      <c r="D29" s="47" t="s">
        <v>3</v>
      </c>
      <c r="E29" s="49" t="s">
        <v>134</v>
      </c>
    </row>
    <row r="30" spans="1:5" s="15" customFormat="1" ht="35.1" customHeight="1" thickBot="1">
      <c r="A30" s="9">
        <v>22</v>
      </c>
      <c r="B30" s="49" t="s">
        <v>60</v>
      </c>
      <c r="C30" s="16">
        <v>840</v>
      </c>
      <c r="D30" s="47" t="s">
        <v>3</v>
      </c>
      <c r="E30" s="49" t="s">
        <v>135</v>
      </c>
    </row>
    <row r="31" spans="1:5" s="15" customFormat="1" ht="135" customHeight="1" thickBot="1">
      <c r="A31" s="9">
        <v>23</v>
      </c>
      <c r="B31" s="49" t="s">
        <v>61</v>
      </c>
      <c r="C31" s="16" t="s">
        <v>65</v>
      </c>
      <c r="D31" s="47" t="s">
        <v>19</v>
      </c>
      <c r="E31" s="49" t="s">
        <v>136</v>
      </c>
    </row>
    <row r="32" spans="1:5" s="15" customFormat="1" ht="35.1" customHeight="1" thickBot="1">
      <c r="A32" s="9">
        <v>24</v>
      </c>
      <c r="B32" s="49" t="s">
        <v>113</v>
      </c>
      <c r="C32" s="16">
        <v>502</v>
      </c>
      <c r="D32" s="47" t="s">
        <v>3</v>
      </c>
      <c r="E32" s="49" t="s">
        <v>137</v>
      </c>
    </row>
    <row r="33" spans="1:5" s="15" customFormat="1" ht="35.1" customHeight="1" thickBot="1">
      <c r="A33" s="9">
        <v>25</v>
      </c>
      <c r="B33" s="49" t="s">
        <v>114</v>
      </c>
      <c r="C33" s="16">
        <v>755</v>
      </c>
      <c r="D33" s="47" t="s">
        <v>3</v>
      </c>
      <c r="E33" s="49" t="s">
        <v>143</v>
      </c>
    </row>
    <row r="34" spans="1:5" s="15" customFormat="1" ht="35.1" customHeight="1" thickBot="1">
      <c r="A34" s="9">
        <v>26</v>
      </c>
      <c r="B34" s="49" t="s">
        <v>63</v>
      </c>
      <c r="C34" s="16">
        <v>2284</v>
      </c>
      <c r="D34" s="47" t="s">
        <v>3</v>
      </c>
      <c r="E34" s="49" t="s">
        <v>142</v>
      </c>
    </row>
    <row r="35" spans="1:5" s="15" customFormat="1" ht="35.1" customHeight="1" thickBot="1">
      <c r="A35" s="9">
        <v>27</v>
      </c>
      <c r="B35" s="49" t="s">
        <v>82</v>
      </c>
      <c r="C35" s="16">
        <v>5100</v>
      </c>
      <c r="D35" s="47" t="s">
        <v>19</v>
      </c>
      <c r="E35" s="49" t="s">
        <v>83</v>
      </c>
    </row>
    <row r="36" spans="1:5" s="15" customFormat="1" ht="109.5" customHeight="1" thickBot="1">
      <c r="A36" s="9">
        <v>28</v>
      </c>
      <c r="B36" s="49" t="s">
        <v>62</v>
      </c>
      <c r="C36" s="16">
        <v>15405</v>
      </c>
      <c r="D36" s="47" t="s">
        <v>64</v>
      </c>
      <c r="E36" s="49" t="s">
        <v>138</v>
      </c>
    </row>
    <row r="37" spans="1:5" s="15" customFormat="1" ht="35.1" customHeight="1" thickBot="1">
      <c r="A37" s="9">
        <v>29</v>
      </c>
      <c r="B37" s="43" t="s">
        <v>197</v>
      </c>
      <c r="C37" s="16">
        <v>1168</v>
      </c>
      <c r="D37" s="44" t="s">
        <v>3</v>
      </c>
      <c r="E37" s="42" t="s">
        <v>198</v>
      </c>
    </row>
    <row r="38" spans="1:5" s="15" customFormat="1" ht="35.1" customHeight="1" thickBot="1">
      <c r="A38" s="9">
        <v>30</v>
      </c>
      <c r="B38" s="43" t="s">
        <v>258</v>
      </c>
      <c r="C38" s="16">
        <v>1000</v>
      </c>
      <c r="D38" s="44" t="s">
        <v>3</v>
      </c>
      <c r="E38" s="14" t="s">
        <v>259</v>
      </c>
    </row>
    <row r="39" spans="1:5" s="15" customFormat="1" ht="35.1" customHeight="1" thickBot="1">
      <c r="A39" s="9">
        <v>31</v>
      </c>
      <c r="B39" s="57" t="s">
        <v>201</v>
      </c>
      <c r="C39" s="16">
        <v>2500</v>
      </c>
      <c r="D39" s="44" t="s">
        <v>3</v>
      </c>
      <c r="E39" s="42" t="s">
        <v>202</v>
      </c>
    </row>
    <row r="40" spans="1:5" s="15" customFormat="1" ht="35.1" customHeight="1" thickBot="1">
      <c r="A40" s="9">
        <v>32</v>
      </c>
      <c r="B40" s="43" t="s">
        <v>229</v>
      </c>
      <c r="C40" s="16">
        <v>986</v>
      </c>
      <c r="D40" s="44" t="s">
        <v>3</v>
      </c>
      <c r="E40" s="42" t="s">
        <v>230</v>
      </c>
    </row>
    <row r="41" spans="1:5" s="15" customFormat="1" ht="35.1" customHeight="1" thickBot="1">
      <c r="A41" s="9">
        <v>33</v>
      </c>
      <c r="B41" s="57" t="s">
        <v>225</v>
      </c>
      <c r="C41" s="16">
        <v>4669</v>
      </c>
      <c r="D41" s="47" t="s">
        <v>3</v>
      </c>
      <c r="E41" s="42" t="s">
        <v>226</v>
      </c>
    </row>
    <row r="42" spans="1:5" s="15" customFormat="1" ht="35.1" customHeight="1" thickBot="1">
      <c r="A42" s="9">
        <v>34</v>
      </c>
      <c r="B42" s="57" t="s">
        <v>260</v>
      </c>
      <c r="C42" s="16">
        <v>1900</v>
      </c>
      <c r="D42" s="44" t="s">
        <v>3</v>
      </c>
      <c r="E42" s="42" t="s">
        <v>261</v>
      </c>
    </row>
    <row r="43" spans="1:5" s="15" customFormat="1" ht="35.1" customHeight="1" thickBot="1">
      <c r="A43" s="9">
        <v>35</v>
      </c>
      <c r="B43" s="43" t="s">
        <v>262</v>
      </c>
      <c r="C43" s="16">
        <v>291.8</v>
      </c>
      <c r="D43" s="44" t="s">
        <v>3</v>
      </c>
      <c r="E43" s="42" t="s">
        <v>263</v>
      </c>
    </row>
    <row r="44" spans="1:5" s="15" customFormat="1" ht="35.1" customHeight="1" thickBot="1">
      <c r="A44" s="9">
        <v>36</v>
      </c>
      <c r="B44" s="43" t="s">
        <v>264</v>
      </c>
      <c r="C44" s="16">
        <v>6827</v>
      </c>
      <c r="D44" s="44" t="s">
        <v>3</v>
      </c>
      <c r="E44" s="42" t="s">
        <v>265</v>
      </c>
    </row>
    <row r="45" spans="1:5" s="15" customFormat="1" ht="35.1" customHeight="1" thickBot="1">
      <c r="A45" s="9">
        <v>37</v>
      </c>
      <c r="B45" s="43" t="s">
        <v>266</v>
      </c>
      <c r="C45" s="16">
        <v>5000</v>
      </c>
      <c r="D45" s="44" t="s">
        <v>3</v>
      </c>
      <c r="E45" s="42" t="s">
        <v>267</v>
      </c>
    </row>
    <row r="46" spans="1:5" s="15" customFormat="1" ht="35.1" customHeight="1" thickBot="1">
      <c r="A46" s="9">
        <v>38</v>
      </c>
      <c r="B46" s="57" t="s">
        <v>211</v>
      </c>
      <c r="C46" s="16">
        <v>2279</v>
      </c>
      <c r="D46" s="44" t="s">
        <v>3</v>
      </c>
      <c r="E46" s="42" t="s">
        <v>143</v>
      </c>
    </row>
    <row r="47" spans="1:5" s="3" customFormat="1" ht="35.1" customHeight="1" thickBot="1">
      <c r="A47" s="12" t="s">
        <v>161</v>
      </c>
      <c r="B47" s="58" t="s">
        <v>162</v>
      </c>
      <c r="C47" s="23">
        <f>SUM(C48:C52)</f>
        <v>2980.5</v>
      </c>
      <c r="D47" s="31"/>
      <c r="E47" s="67"/>
    </row>
    <row r="48" spans="1:5" s="15" customFormat="1" ht="35.1" customHeight="1" thickBot="1">
      <c r="A48" s="26">
        <v>39</v>
      </c>
      <c r="B48" s="49" t="s">
        <v>79</v>
      </c>
      <c r="C48" s="16">
        <v>52.5</v>
      </c>
      <c r="D48" s="47" t="s">
        <v>80</v>
      </c>
      <c r="E48" s="49" t="s">
        <v>81</v>
      </c>
    </row>
    <row r="49" spans="1:8" s="15" customFormat="1" ht="60.75" customHeight="1" thickBot="1">
      <c r="A49" s="26">
        <v>40</v>
      </c>
      <c r="B49" s="42" t="s">
        <v>51</v>
      </c>
      <c r="C49" s="16">
        <v>278</v>
      </c>
      <c r="D49" s="44" t="s">
        <v>25</v>
      </c>
      <c r="E49" s="42" t="s">
        <v>128</v>
      </c>
    </row>
    <row r="50" spans="1:8" s="15" customFormat="1" ht="35.1" customHeight="1" thickBot="1">
      <c r="A50" s="26">
        <v>41</v>
      </c>
      <c r="B50" s="14" t="s">
        <v>217</v>
      </c>
      <c r="C50" s="17">
        <v>2000</v>
      </c>
      <c r="D50" s="17" t="s">
        <v>3</v>
      </c>
      <c r="E50" s="14" t="s">
        <v>218</v>
      </c>
    </row>
    <row r="51" spans="1:8" s="15" customFormat="1" ht="35.1" customHeight="1" thickBot="1">
      <c r="A51" s="26">
        <v>42</v>
      </c>
      <c r="B51" s="42" t="s">
        <v>270</v>
      </c>
      <c r="C51" s="17">
        <v>500</v>
      </c>
      <c r="D51" s="55" t="s">
        <v>3</v>
      </c>
      <c r="E51" s="42" t="s">
        <v>271</v>
      </c>
    </row>
    <row r="52" spans="1:8" s="15" customFormat="1" ht="35.1" customHeight="1" thickBot="1">
      <c r="A52" s="26">
        <v>43</v>
      </c>
      <c r="B52" s="42" t="s">
        <v>268</v>
      </c>
      <c r="C52" s="16">
        <v>150</v>
      </c>
      <c r="D52" s="44" t="s">
        <v>19</v>
      </c>
      <c r="E52" s="42" t="s">
        <v>269</v>
      </c>
    </row>
    <row r="53" spans="1:8" s="3" customFormat="1" ht="35.1" customHeight="1" thickBot="1">
      <c r="A53" s="12" t="s">
        <v>6</v>
      </c>
      <c r="B53" s="58" t="s">
        <v>34</v>
      </c>
      <c r="C53" s="23">
        <f>SUM(C54:C55)</f>
        <v>118100</v>
      </c>
      <c r="D53" s="21"/>
      <c r="E53" s="68"/>
    </row>
    <row r="54" spans="1:8" s="15" customFormat="1" ht="75.75" customHeight="1" thickBot="1">
      <c r="A54" s="9">
        <v>44</v>
      </c>
      <c r="B54" s="49" t="s">
        <v>4</v>
      </c>
      <c r="C54" s="16">
        <v>12500</v>
      </c>
      <c r="D54" s="47" t="s">
        <v>47</v>
      </c>
      <c r="E54" s="49" t="s">
        <v>139</v>
      </c>
    </row>
    <row r="55" spans="1:8" s="15" customFormat="1" ht="35.1" customHeight="1" thickBot="1">
      <c r="A55" s="9">
        <v>45</v>
      </c>
      <c r="B55" s="49" t="s">
        <v>125</v>
      </c>
      <c r="C55" s="16">
        <v>105600</v>
      </c>
      <c r="D55" s="47" t="s">
        <v>19</v>
      </c>
      <c r="E55" s="49" t="s">
        <v>144</v>
      </c>
    </row>
    <row r="56" spans="1:8" s="3" customFormat="1" ht="35.1" customHeight="1" thickBot="1">
      <c r="A56" s="12" t="s">
        <v>7</v>
      </c>
      <c r="B56" s="58" t="s">
        <v>35</v>
      </c>
      <c r="C56" s="23">
        <f>SUM(C57:C75)</f>
        <v>54106</v>
      </c>
      <c r="D56" s="20"/>
      <c r="E56" s="66"/>
    </row>
    <row r="57" spans="1:8" s="15" customFormat="1" ht="35.1" customHeight="1" thickBot="1">
      <c r="A57" s="9">
        <v>46</v>
      </c>
      <c r="B57" s="14" t="s">
        <v>54</v>
      </c>
      <c r="C57" s="16">
        <v>5106</v>
      </c>
      <c r="D57" s="17" t="s">
        <v>3</v>
      </c>
      <c r="E57" s="14" t="s">
        <v>129</v>
      </c>
      <c r="G57" s="32"/>
      <c r="H57" s="32"/>
    </row>
    <row r="58" spans="1:8" s="15" customFormat="1" ht="35.1" customHeight="1" thickBot="1">
      <c r="A58" s="9">
        <v>47</v>
      </c>
      <c r="B58" s="14" t="s">
        <v>190</v>
      </c>
      <c r="C58" s="16">
        <v>8487</v>
      </c>
      <c r="D58" s="17" t="s">
        <v>67</v>
      </c>
      <c r="E58" s="14" t="s">
        <v>191</v>
      </c>
    </row>
    <row r="59" spans="1:8" s="15" customFormat="1" ht="35.1" customHeight="1" thickBot="1">
      <c r="A59" s="9">
        <v>48</v>
      </c>
      <c r="B59" s="14" t="s">
        <v>68</v>
      </c>
      <c r="C59" s="16">
        <v>2700</v>
      </c>
      <c r="D59" s="17" t="s">
        <v>3</v>
      </c>
      <c r="E59" s="14" t="s">
        <v>140</v>
      </c>
    </row>
    <row r="60" spans="1:8" s="15" customFormat="1" ht="35.1" customHeight="1" thickBot="1">
      <c r="A60" s="9">
        <v>49</v>
      </c>
      <c r="B60" s="14" t="s">
        <v>84</v>
      </c>
      <c r="C60" s="16">
        <v>523</v>
      </c>
      <c r="D60" s="17" t="s">
        <v>16</v>
      </c>
      <c r="E60" s="14" t="s">
        <v>85</v>
      </c>
    </row>
    <row r="61" spans="1:8" s="15" customFormat="1" ht="35.1" customHeight="1" thickBot="1">
      <c r="A61" s="9">
        <v>50</v>
      </c>
      <c r="B61" s="14" t="s">
        <v>233</v>
      </c>
      <c r="C61" s="50">
        <v>2151</v>
      </c>
      <c r="D61" s="17" t="s">
        <v>234</v>
      </c>
      <c r="E61" s="14" t="s">
        <v>235</v>
      </c>
    </row>
    <row r="62" spans="1:8" s="15" customFormat="1" ht="35.1" customHeight="1" thickBot="1">
      <c r="A62" s="9">
        <v>51</v>
      </c>
      <c r="B62" s="14" t="s">
        <v>105</v>
      </c>
      <c r="C62" s="16">
        <v>585</v>
      </c>
      <c r="D62" s="17" t="s">
        <v>3</v>
      </c>
      <c r="E62" s="14" t="s">
        <v>106</v>
      </c>
    </row>
    <row r="63" spans="1:8" s="15" customFormat="1" ht="35.1" customHeight="1" thickBot="1">
      <c r="A63" s="9">
        <v>52</v>
      </c>
      <c r="B63" s="14" t="s">
        <v>214</v>
      </c>
      <c r="C63" s="16">
        <v>5600</v>
      </c>
      <c r="D63" s="17" t="s">
        <v>3</v>
      </c>
      <c r="E63" s="14" t="s">
        <v>72</v>
      </c>
    </row>
    <row r="64" spans="1:8" s="15" customFormat="1" ht="35.1" customHeight="1" thickBot="1">
      <c r="A64" s="9">
        <v>53</v>
      </c>
      <c r="B64" s="33" t="s">
        <v>215</v>
      </c>
      <c r="C64" s="16">
        <v>3250</v>
      </c>
      <c r="D64" s="17" t="s">
        <v>3</v>
      </c>
      <c r="E64" s="14" t="s">
        <v>72</v>
      </c>
    </row>
    <row r="65" spans="1:11" s="15" customFormat="1" ht="35.1" customHeight="1" thickBot="1">
      <c r="A65" s="9">
        <v>54</v>
      </c>
      <c r="B65" s="33" t="s">
        <v>94</v>
      </c>
      <c r="C65" s="16">
        <v>1000</v>
      </c>
      <c r="D65" s="17" t="s">
        <v>3</v>
      </c>
      <c r="E65" s="14" t="s">
        <v>95</v>
      </c>
    </row>
    <row r="66" spans="1:11" s="15" customFormat="1" ht="35.1" customHeight="1" thickBot="1">
      <c r="A66" s="9">
        <v>55</v>
      </c>
      <c r="B66" s="33" t="s">
        <v>219</v>
      </c>
      <c r="C66" s="16">
        <v>1000</v>
      </c>
      <c r="D66" s="17" t="s">
        <v>3</v>
      </c>
      <c r="E66" s="14" t="s">
        <v>220</v>
      </c>
    </row>
    <row r="67" spans="1:11" s="15" customFormat="1" ht="35.1" customHeight="1" thickBot="1">
      <c r="A67" s="9">
        <v>56</v>
      </c>
      <c r="B67" s="33" t="s">
        <v>239</v>
      </c>
      <c r="C67" s="16">
        <v>5000</v>
      </c>
      <c r="D67" s="17" t="s">
        <v>3</v>
      </c>
      <c r="E67" s="14" t="s">
        <v>248</v>
      </c>
    </row>
    <row r="68" spans="1:11" s="15" customFormat="1" ht="35.1" customHeight="1" thickBot="1">
      <c r="A68" s="9">
        <v>57</v>
      </c>
      <c r="B68" s="33" t="s">
        <v>249</v>
      </c>
      <c r="C68" s="16">
        <v>1097</v>
      </c>
      <c r="D68" s="17" t="s">
        <v>3</v>
      </c>
      <c r="E68" s="14" t="s">
        <v>250</v>
      </c>
      <c r="K68" s="32"/>
    </row>
    <row r="69" spans="1:11" s="15" customFormat="1" ht="35.1" customHeight="1" thickBot="1">
      <c r="A69" s="9">
        <v>58</v>
      </c>
      <c r="B69" s="33" t="s">
        <v>241</v>
      </c>
      <c r="C69" s="16">
        <v>9905</v>
      </c>
      <c r="D69" s="17" t="s">
        <v>3</v>
      </c>
      <c r="E69" s="14" t="s">
        <v>251</v>
      </c>
    </row>
    <row r="70" spans="1:11" s="15" customFormat="1" ht="35.1" customHeight="1" thickBot="1">
      <c r="A70" s="9">
        <v>59</v>
      </c>
      <c r="B70" s="33" t="s">
        <v>244</v>
      </c>
      <c r="C70" s="16">
        <v>485</v>
      </c>
      <c r="D70" s="17" t="s">
        <v>3</v>
      </c>
      <c r="E70" s="14" t="s">
        <v>252</v>
      </c>
    </row>
    <row r="71" spans="1:11" s="15" customFormat="1" ht="35.1" customHeight="1" thickBot="1">
      <c r="A71" s="9">
        <v>60</v>
      </c>
      <c r="B71" s="33" t="s">
        <v>246</v>
      </c>
      <c r="C71" s="16">
        <v>500</v>
      </c>
      <c r="D71" s="17" t="s">
        <v>3</v>
      </c>
      <c r="E71" s="14" t="s">
        <v>220</v>
      </c>
    </row>
    <row r="72" spans="1:11" s="15" customFormat="1" ht="35.1" customHeight="1" thickBot="1">
      <c r="A72" s="9">
        <v>61</v>
      </c>
      <c r="B72" s="33" t="s">
        <v>243</v>
      </c>
      <c r="C72" s="16">
        <v>1217</v>
      </c>
      <c r="D72" s="17" t="s">
        <v>3</v>
      </c>
      <c r="E72" s="14" t="s">
        <v>253</v>
      </c>
    </row>
    <row r="73" spans="1:11" s="15" customFormat="1" ht="35.1" customHeight="1" thickBot="1">
      <c r="A73" s="9">
        <v>62</v>
      </c>
      <c r="B73" s="33" t="s">
        <v>223</v>
      </c>
      <c r="C73" s="16">
        <v>1000</v>
      </c>
      <c r="D73" s="17" t="s">
        <v>3</v>
      </c>
      <c r="E73" s="14" t="s">
        <v>224</v>
      </c>
    </row>
    <row r="74" spans="1:11" s="15" customFormat="1" ht="35.1" customHeight="1" thickBot="1">
      <c r="A74" s="9">
        <v>63</v>
      </c>
      <c r="B74" s="33" t="s">
        <v>221</v>
      </c>
      <c r="C74" s="16">
        <v>1000</v>
      </c>
      <c r="D74" s="17" t="s">
        <v>3</v>
      </c>
      <c r="E74" s="14" t="s">
        <v>222</v>
      </c>
    </row>
    <row r="75" spans="1:11" s="15" customFormat="1" ht="35.1" customHeight="1" thickBot="1">
      <c r="A75" s="9">
        <v>64</v>
      </c>
      <c r="B75" s="34" t="s">
        <v>216</v>
      </c>
      <c r="C75" s="16">
        <v>3500</v>
      </c>
      <c r="D75" s="17" t="s">
        <v>3</v>
      </c>
      <c r="E75" s="14" t="s">
        <v>180</v>
      </c>
    </row>
    <row r="76" spans="1:11" s="3" customFormat="1" ht="35.1" customHeight="1" thickBot="1">
      <c r="A76" s="12" t="s">
        <v>8</v>
      </c>
      <c r="B76" s="59" t="s">
        <v>227</v>
      </c>
      <c r="C76" s="23">
        <f>SUM(C77:C79)</f>
        <v>7671.9</v>
      </c>
      <c r="D76" s="20"/>
      <c r="E76" s="66"/>
    </row>
    <row r="77" spans="1:11" s="15" customFormat="1" ht="35.1" customHeight="1" thickBot="1">
      <c r="A77" s="9">
        <v>65</v>
      </c>
      <c r="B77" s="14" t="s">
        <v>52</v>
      </c>
      <c r="C77" s="16">
        <v>964</v>
      </c>
      <c r="D77" s="17" t="s">
        <v>25</v>
      </c>
      <c r="E77" s="14" t="s">
        <v>272</v>
      </c>
    </row>
    <row r="78" spans="1:11" s="15" customFormat="1" ht="35.1" customHeight="1" thickBot="1">
      <c r="A78" s="9">
        <v>66</v>
      </c>
      <c r="B78" s="14" t="s">
        <v>53</v>
      </c>
      <c r="C78" s="16">
        <v>3171</v>
      </c>
      <c r="D78" s="17" t="s">
        <v>25</v>
      </c>
      <c r="E78" s="14" t="s">
        <v>273</v>
      </c>
    </row>
    <row r="79" spans="1:11" s="15" customFormat="1" ht="35.1" customHeight="1" thickBot="1">
      <c r="A79" s="9">
        <v>67</v>
      </c>
      <c r="B79" s="49" t="s">
        <v>290</v>
      </c>
      <c r="C79" s="16">
        <v>3536.9</v>
      </c>
      <c r="D79" s="47" t="s">
        <v>19</v>
      </c>
      <c r="E79" s="49" t="s">
        <v>291</v>
      </c>
    </row>
    <row r="80" spans="1:11" s="3" customFormat="1" ht="35.1" customHeight="1" thickBot="1">
      <c r="A80" s="12" t="s">
        <v>9</v>
      </c>
      <c r="B80" s="58" t="s">
        <v>36</v>
      </c>
      <c r="C80" s="23">
        <f>SUM(C81)</f>
        <v>600</v>
      </c>
      <c r="D80" s="21"/>
      <c r="E80" s="68"/>
    </row>
    <row r="81" spans="1:5" s="15" customFormat="1" ht="35.1" customHeight="1" thickBot="1">
      <c r="A81" s="9">
        <v>68</v>
      </c>
      <c r="B81" s="14" t="s">
        <v>15</v>
      </c>
      <c r="C81" s="18">
        <v>600</v>
      </c>
      <c r="D81" s="17" t="s">
        <v>16</v>
      </c>
      <c r="E81" s="69" t="s">
        <v>145</v>
      </c>
    </row>
    <row r="82" spans="1:5" s="3" customFormat="1" ht="35.1" customHeight="1" thickBot="1">
      <c r="A82" s="12" t="s">
        <v>10</v>
      </c>
      <c r="B82" s="58" t="s">
        <v>37</v>
      </c>
      <c r="C82" s="23">
        <f>SUM(C83+C94+C106)</f>
        <v>23226.59</v>
      </c>
      <c r="D82" s="21"/>
      <c r="E82" s="68"/>
    </row>
    <row r="83" spans="1:5" s="3" customFormat="1" ht="35.1" customHeight="1" thickBot="1">
      <c r="A83" s="12" t="s">
        <v>152</v>
      </c>
      <c r="B83" s="58" t="s">
        <v>153</v>
      </c>
      <c r="C83" s="23">
        <f>SUM(C84:C93)</f>
        <v>13139</v>
      </c>
      <c r="D83" s="21"/>
      <c r="E83" s="68"/>
    </row>
    <row r="84" spans="1:5" s="15" customFormat="1" ht="35.1" customHeight="1" thickBot="1">
      <c r="A84" s="9">
        <v>69</v>
      </c>
      <c r="B84" s="14" t="s">
        <v>73</v>
      </c>
      <c r="C84" s="18">
        <v>650</v>
      </c>
      <c r="D84" s="17" t="s">
        <v>3</v>
      </c>
      <c r="E84" s="69" t="s">
        <v>31</v>
      </c>
    </row>
    <row r="85" spans="1:5" s="15" customFormat="1" ht="35.1" customHeight="1" thickBot="1">
      <c r="A85" s="9">
        <v>70</v>
      </c>
      <c r="B85" s="14" t="s">
        <v>108</v>
      </c>
      <c r="C85" s="18">
        <v>1089</v>
      </c>
      <c r="D85" s="17" t="s">
        <v>3</v>
      </c>
      <c r="E85" s="69" t="s">
        <v>109</v>
      </c>
    </row>
    <row r="86" spans="1:5" s="15" customFormat="1" ht="35.1" customHeight="1" thickBot="1">
      <c r="A86" s="9">
        <v>71</v>
      </c>
      <c r="B86" s="14" t="s">
        <v>43</v>
      </c>
      <c r="C86" s="18">
        <v>380</v>
      </c>
      <c r="D86" s="17" t="s">
        <v>3</v>
      </c>
      <c r="E86" s="69" t="s">
        <v>148</v>
      </c>
    </row>
    <row r="87" spans="1:5" s="15" customFormat="1" ht="35.1" customHeight="1" thickBot="1">
      <c r="A87" s="9">
        <v>72</v>
      </c>
      <c r="B87" s="14" t="s">
        <v>231</v>
      </c>
      <c r="C87" s="18">
        <v>8400</v>
      </c>
      <c r="D87" s="17" t="s">
        <v>3</v>
      </c>
      <c r="E87" s="69" t="s">
        <v>232</v>
      </c>
    </row>
    <row r="88" spans="1:5" s="15" customFormat="1" ht="35.1" customHeight="1" thickBot="1">
      <c r="A88" s="9">
        <v>73</v>
      </c>
      <c r="B88" s="14" t="s">
        <v>96</v>
      </c>
      <c r="C88" s="18">
        <v>120</v>
      </c>
      <c r="D88" s="17" t="s">
        <v>3</v>
      </c>
      <c r="E88" s="69" t="s">
        <v>146</v>
      </c>
    </row>
    <row r="89" spans="1:5" s="15" customFormat="1" ht="35.1" customHeight="1" thickBot="1">
      <c r="A89" s="9">
        <v>74</v>
      </c>
      <c r="B89" s="14" t="s">
        <v>274</v>
      </c>
      <c r="C89" s="18">
        <v>500</v>
      </c>
      <c r="D89" s="17" t="s">
        <v>3</v>
      </c>
      <c r="E89" s="14" t="s">
        <v>208</v>
      </c>
    </row>
    <row r="90" spans="1:5" s="15" customFormat="1" ht="35.1" customHeight="1" thickBot="1">
      <c r="A90" s="9">
        <v>75</v>
      </c>
      <c r="B90" s="14" t="s">
        <v>275</v>
      </c>
      <c r="C90" s="18">
        <v>400</v>
      </c>
      <c r="D90" s="17" t="s">
        <v>3</v>
      </c>
      <c r="E90" s="14" t="s">
        <v>276</v>
      </c>
    </row>
    <row r="91" spans="1:5" s="15" customFormat="1" ht="35.1" customHeight="1" thickBot="1">
      <c r="A91" s="9">
        <v>76</v>
      </c>
      <c r="B91" s="14" t="s">
        <v>277</v>
      </c>
      <c r="C91" s="18">
        <v>300</v>
      </c>
      <c r="D91" s="17" t="s">
        <v>3</v>
      </c>
      <c r="E91" s="14" t="s">
        <v>276</v>
      </c>
    </row>
    <row r="92" spans="1:5" s="15" customFormat="1" ht="35.1" customHeight="1" thickBot="1">
      <c r="A92" s="9">
        <v>77</v>
      </c>
      <c r="B92" s="14" t="s">
        <v>207</v>
      </c>
      <c r="C92" s="18">
        <v>500</v>
      </c>
      <c r="D92" s="17" t="s">
        <v>3</v>
      </c>
      <c r="E92" s="14" t="s">
        <v>208</v>
      </c>
    </row>
    <row r="93" spans="1:5" s="15" customFormat="1" ht="35.1" customHeight="1" thickBot="1">
      <c r="A93" s="9">
        <v>78</v>
      </c>
      <c r="B93" s="14" t="s">
        <v>150</v>
      </c>
      <c r="C93" s="18">
        <v>800</v>
      </c>
      <c r="D93" s="17" t="s">
        <v>3</v>
      </c>
      <c r="E93" s="69" t="s">
        <v>151</v>
      </c>
    </row>
    <row r="94" spans="1:5" s="3" customFormat="1" ht="35.1" customHeight="1" thickBot="1">
      <c r="A94" s="12" t="s">
        <v>155</v>
      </c>
      <c r="B94" s="58" t="s">
        <v>154</v>
      </c>
      <c r="C94" s="23">
        <f>SUM(C95:C105)</f>
        <v>5587.59</v>
      </c>
      <c r="D94" s="21"/>
      <c r="E94" s="68"/>
    </row>
    <row r="95" spans="1:5" s="15" customFormat="1" ht="35.1" customHeight="1" thickBot="1">
      <c r="A95" s="9">
        <v>79</v>
      </c>
      <c r="B95" s="14" t="s">
        <v>45</v>
      </c>
      <c r="C95" s="18">
        <v>1526</v>
      </c>
      <c r="D95" s="17" t="s">
        <v>47</v>
      </c>
      <c r="E95" s="69" t="s">
        <v>46</v>
      </c>
    </row>
    <row r="96" spans="1:5" s="15" customFormat="1" ht="35.1" customHeight="1" thickBot="1">
      <c r="A96" s="9">
        <v>80</v>
      </c>
      <c r="B96" s="14" t="s">
        <v>86</v>
      </c>
      <c r="C96" s="18">
        <v>1000</v>
      </c>
      <c r="D96" s="17" t="s">
        <v>19</v>
      </c>
      <c r="E96" s="14" t="s">
        <v>278</v>
      </c>
    </row>
    <row r="97" spans="1:5" s="15" customFormat="1" ht="35.1" customHeight="1" thickBot="1">
      <c r="A97" s="9">
        <v>81</v>
      </c>
      <c r="B97" s="14" t="s">
        <v>87</v>
      </c>
      <c r="C97" s="18">
        <v>533</v>
      </c>
      <c r="D97" s="17" t="s">
        <v>3</v>
      </c>
      <c r="E97" s="14" t="s">
        <v>107</v>
      </c>
    </row>
    <row r="98" spans="1:5" s="15" customFormat="1" ht="35.1" customHeight="1" thickBot="1">
      <c r="A98" s="9">
        <v>82</v>
      </c>
      <c r="B98" s="14" t="s">
        <v>147</v>
      </c>
      <c r="C98" s="18">
        <v>1000</v>
      </c>
      <c r="D98" s="17" t="s">
        <v>3</v>
      </c>
      <c r="E98" s="69" t="s">
        <v>112</v>
      </c>
    </row>
    <row r="99" spans="1:5" s="15" customFormat="1" ht="35.1" customHeight="1" thickBot="1">
      <c r="A99" s="9">
        <v>83</v>
      </c>
      <c r="B99" s="14" t="s">
        <v>245</v>
      </c>
      <c r="C99" s="18">
        <v>400</v>
      </c>
      <c r="D99" s="17" t="s">
        <v>3</v>
      </c>
      <c r="E99" s="14" t="s">
        <v>220</v>
      </c>
    </row>
    <row r="100" spans="1:5" s="15" customFormat="1" ht="35.1" customHeight="1" thickBot="1">
      <c r="A100" s="9">
        <v>84</v>
      </c>
      <c r="B100" s="14" t="s">
        <v>115</v>
      </c>
      <c r="C100" s="18">
        <v>227</v>
      </c>
      <c r="D100" s="17" t="s">
        <v>3</v>
      </c>
      <c r="E100" s="14" t="s">
        <v>116</v>
      </c>
    </row>
    <row r="101" spans="1:5" s="15" customFormat="1" ht="35.1" customHeight="1" thickBot="1">
      <c r="A101" s="9">
        <v>85</v>
      </c>
      <c r="B101" s="14" t="s">
        <v>117</v>
      </c>
      <c r="C101" s="18">
        <v>120</v>
      </c>
      <c r="D101" s="17" t="s">
        <v>3</v>
      </c>
      <c r="E101" s="14" t="s">
        <v>149</v>
      </c>
    </row>
    <row r="102" spans="1:5" s="15" customFormat="1" ht="35.1" customHeight="1" thickBot="1">
      <c r="A102" s="9">
        <v>86</v>
      </c>
      <c r="B102" s="14" t="s">
        <v>204</v>
      </c>
      <c r="C102" s="18">
        <v>500</v>
      </c>
      <c r="D102" s="17" t="s">
        <v>3</v>
      </c>
      <c r="E102" s="14" t="s">
        <v>205</v>
      </c>
    </row>
    <row r="103" spans="1:5" s="15" customFormat="1" ht="35.1" customHeight="1" thickBot="1">
      <c r="A103" s="9">
        <v>87</v>
      </c>
      <c r="B103" s="49" t="s">
        <v>298</v>
      </c>
      <c r="C103" s="16">
        <v>80</v>
      </c>
      <c r="D103" s="47" t="s">
        <v>19</v>
      </c>
      <c r="E103" s="49" t="s">
        <v>292</v>
      </c>
    </row>
    <row r="104" spans="1:5" s="15" customFormat="1" ht="35.1" customHeight="1" thickBot="1">
      <c r="A104" s="9">
        <v>88</v>
      </c>
      <c r="B104" s="49" t="s">
        <v>293</v>
      </c>
      <c r="C104" s="52">
        <v>90</v>
      </c>
      <c r="D104" s="53" t="s">
        <v>3</v>
      </c>
      <c r="E104" s="49" t="s">
        <v>294</v>
      </c>
    </row>
    <row r="105" spans="1:5" s="15" customFormat="1" ht="35.1" customHeight="1" thickBot="1">
      <c r="A105" s="9">
        <v>89</v>
      </c>
      <c r="B105" s="15" t="s">
        <v>295</v>
      </c>
      <c r="C105" s="16">
        <v>111.59</v>
      </c>
      <c r="D105" s="47" t="s">
        <v>3</v>
      </c>
      <c r="E105" s="49" t="s">
        <v>296</v>
      </c>
    </row>
    <row r="106" spans="1:5" s="3" customFormat="1" ht="35.1" customHeight="1" thickBot="1">
      <c r="A106" s="12" t="s">
        <v>157</v>
      </c>
      <c r="B106" s="58" t="s">
        <v>156</v>
      </c>
      <c r="C106" s="23">
        <f>SUM(C107:C109)</f>
        <v>4500</v>
      </c>
      <c r="D106" s="21"/>
      <c r="E106" s="68"/>
    </row>
    <row r="107" spans="1:5" s="15" customFormat="1" ht="60" customHeight="1" thickBot="1">
      <c r="A107" s="9">
        <v>90</v>
      </c>
      <c r="B107" s="14" t="s">
        <v>66</v>
      </c>
      <c r="C107" s="18">
        <v>2111</v>
      </c>
      <c r="D107" s="17" t="s">
        <v>67</v>
      </c>
      <c r="E107" s="69" t="s">
        <v>141</v>
      </c>
    </row>
    <row r="108" spans="1:5" s="15" customFormat="1" ht="35.1" customHeight="1" thickBot="1">
      <c r="A108" s="9">
        <v>91</v>
      </c>
      <c r="B108" s="33" t="s">
        <v>209</v>
      </c>
      <c r="C108" s="35">
        <v>2000</v>
      </c>
      <c r="D108" s="41" t="s">
        <v>3</v>
      </c>
      <c r="E108" s="70" t="s">
        <v>210</v>
      </c>
    </row>
    <row r="109" spans="1:5" s="15" customFormat="1" ht="35.1" customHeight="1" thickBot="1">
      <c r="A109" s="9">
        <v>92</v>
      </c>
      <c r="B109" s="34" t="s">
        <v>181</v>
      </c>
      <c r="C109" s="39">
        <v>389</v>
      </c>
      <c r="D109" s="38" t="s">
        <v>19</v>
      </c>
      <c r="E109" s="71" t="s">
        <v>182</v>
      </c>
    </row>
    <row r="110" spans="1:5" s="3" customFormat="1" ht="35.1" customHeight="1" thickBot="1">
      <c r="A110" s="12" t="s">
        <v>14</v>
      </c>
      <c r="B110" s="59" t="s">
        <v>38</v>
      </c>
      <c r="C110" s="36">
        <f>SUM(C111:C111)</f>
        <v>4600</v>
      </c>
      <c r="D110" s="37"/>
      <c r="E110" s="72"/>
    </row>
    <row r="111" spans="1:5" s="15" customFormat="1" ht="35.1" customHeight="1" thickBot="1">
      <c r="A111" s="9">
        <v>93</v>
      </c>
      <c r="B111" s="14" t="s">
        <v>26</v>
      </c>
      <c r="C111" s="18">
        <v>4600</v>
      </c>
      <c r="D111" s="17" t="s">
        <v>3</v>
      </c>
      <c r="E111" s="69" t="s">
        <v>27</v>
      </c>
    </row>
    <row r="112" spans="1:5" s="3" customFormat="1" ht="35.1" customHeight="1" thickBot="1">
      <c r="A112" s="11" t="s">
        <v>120</v>
      </c>
      <c r="B112" s="60" t="s">
        <v>39</v>
      </c>
      <c r="C112" s="24">
        <f>SUM(C113:C114)</f>
        <v>10500</v>
      </c>
      <c r="D112" s="22"/>
      <c r="E112" s="73"/>
    </row>
    <row r="113" spans="1:8" s="15" customFormat="1" ht="35.1" customHeight="1" thickBot="1">
      <c r="A113" s="9">
        <v>94</v>
      </c>
      <c r="B113" s="14" t="s">
        <v>88</v>
      </c>
      <c r="C113" s="16">
        <v>8500</v>
      </c>
      <c r="D113" s="17" t="s">
        <v>3</v>
      </c>
      <c r="E113" s="14" t="s">
        <v>89</v>
      </c>
    </row>
    <row r="114" spans="1:8" s="15" customFormat="1" ht="35.1" customHeight="1" thickBot="1">
      <c r="A114" s="9">
        <v>95</v>
      </c>
      <c r="B114" s="14" t="s">
        <v>206</v>
      </c>
      <c r="C114" s="16">
        <v>2000</v>
      </c>
      <c r="D114" s="54" t="s">
        <v>3</v>
      </c>
      <c r="E114" s="14" t="s">
        <v>228</v>
      </c>
    </row>
    <row r="115" spans="1:8" s="3" customFormat="1" ht="35.1" customHeight="1" thickBot="1">
      <c r="A115" s="11" t="s">
        <v>122</v>
      </c>
      <c r="B115" s="60" t="s">
        <v>40</v>
      </c>
      <c r="C115" s="24">
        <f>SUM(C116:C119)</f>
        <v>2384</v>
      </c>
      <c r="D115" s="22"/>
      <c r="E115" s="73"/>
    </row>
    <row r="116" spans="1:8" s="15" customFormat="1" ht="35.1" customHeight="1" thickBot="1">
      <c r="A116" s="9">
        <v>96</v>
      </c>
      <c r="B116" s="64" t="s">
        <v>30</v>
      </c>
      <c r="C116" s="18">
        <v>642</v>
      </c>
      <c r="D116" s="17" t="s">
        <v>3</v>
      </c>
      <c r="E116" s="69" t="s">
        <v>90</v>
      </c>
    </row>
    <row r="117" spans="1:8" s="15" customFormat="1" ht="35.1" customHeight="1" thickBot="1">
      <c r="A117" s="9">
        <v>97</v>
      </c>
      <c r="B117" s="27" t="s">
        <v>238</v>
      </c>
      <c r="C117" s="18">
        <v>1200</v>
      </c>
      <c r="D117" s="17" t="s">
        <v>67</v>
      </c>
      <c r="E117" s="69" t="s">
        <v>175</v>
      </c>
    </row>
    <row r="118" spans="1:8" s="15" customFormat="1" ht="35.1" customHeight="1" thickBot="1">
      <c r="A118" s="9">
        <v>98</v>
      </c>
      <c r="B118" s="14" t="s">
        <v>212</v>
      </c>
      <c r="C118" s="18">
        <v>200</v>
      </c>
      <c r="D118" s="17" t="s">
        <v>19</v>
      </c>
      <c r="E118" s="69" t="s">
        <v>213</v>
      </c>
    </row>
    <row r="119" spans="1:8" s="15" customFormat="1" ht="35.1" customHeight="1" thickBot="1">
      <c r="A119" s="9">
        <v>99</v>
      </c>
      <c r="B119" s="14" t="s">
        <v>174</v>
      </c>
      <c r="C119" s="18">
        <v>342</v>
      </c>
      <c r="D119" s="17" t="s">
        <v>3</v>
      </c>
      <c r="E119" s="69" t="s">
        <v>173</v>
      </c>
    </row>
    <row r="120" spans="1:8" s="3" customFormat="1" ht="35.1" customHeight="1" thickBot="1">
      <c r="A120" s="11" t="s">
        <v>123</v>
      </c>
      <c r="B120" s="60" t="s">
        <v>41</v>
      </c>
      <c r="C120" s="24">
        <f>SUM(C121:C134)</f>
        <v>9819.5</v>
      </c>
      <c r="D120" s="22"/>
      <c r="E120" s="73"/>
    </row>
    <row r="121" spans="1:8" s="15" customFormat="1" ht="35.1" customHeight="1" thickBot="1">
      <c r="A121" s="9">
        <v>100</v>
      </c>
      <c r="B121" s="14" t="s">
        <v>91</v>
      </c>
      <c r="C121" s="16">
        <v>800</v>
      </c>
      <c r="D121" s="17" t="s">
        <v>21</v>
      </c>
      <c r="E121" s="14" t="s">
        <v>92</v>
      </c>
      <c r="G121" s="32"/>
      <c r="H121" s="32"/>
    </row>
    <row r="122" spans="1:8" s="15" customFormat="1" ht="35.1" customHeight="1" thickBot="1">
      <c r="A122" s="9">
        <v>101</v>
      </c>
      <c r="B122" s="14" t="s">
        <v>22</v>
      </c>
      <c r="C122" s="16">
        <v>1000</v>
      </c>
      <c r="D122" s="17" t="s">
        <v>21</v>
      </c>
      <c r="E122" s="14" t="s">
        <v>23</v>
      </c>
      <c r="G122" s="32"/>
    </row>
    <row r="123" spans="1:8" s="15" customFormat="1" ht="35.1" customHeight="1" thickBot="1">
      <c r="A123" s="9">
        <v>102</v>
      </c>
      <c r="B123" s="56" t="s">
        <v>20</v>
      </c>
      <c r="C123" s="16">
        <v>800</v>
      </c>
      <c r="D123" s="17" t="s">
        <v>21</v>
      </c>
      <c r="E123" s="14" t="s">
        <v>118</v>
      </c>
    </row>
    <row r="124" spans="1:8" s="15" customFormat="1" ht="35.1" customHeight="1" thickBot="1">
      <c r="A124" s="9">
        <v>103</v>
      </c>
      <c r="B124" s="14" t="s">
        <v>97</v>
      </c>
      <c r="C124" s="16">
        <v>2500</v>
      </c>
      <c r="D124" s="17" t="s">
        <v>3</v>
      </c>
      <c r="E124" s="14" t="s">
        <v>98</v>
      </c>
    </row>
    <row r="125" spans="1:8" s="15" customFormat="1" ht="35.1" customHeight="1" thickBot="1">
      <c r="A125" s="9">
        <v>104</v>
      </c>
      <c r="B125" s="56" t="s">
        <v>110</v>
      </c>
      <c r="C125" s="16">
        <v>1342</v>
      </c>
      <c r="D125" s="17" t="s">
        <v>3</v>
      </c>
      <c r="E125" s="14" t="s">
        <v>111</v>
      </c>
    </row>
    <row r="126" spans="1:8" s="15" customFormat="1" ht="35.1" customHeight="1" thickBot="1">
      <c r="A126" s="9">
        <v>105</v>
      </c>
      <c r="B126" s="62" t="s">
        <v>184</v>
      </c>
      <c r="C126" s="16">
        <v>96.5</v>
      </c>
      <c r="D126" s="47" t="s">
        <v>3</v>
      </c>
      <c r="E126" s="49" t="s">
        <v>183</v>
      </c>
    </row>
    <row r="127" spans="1:8" s="15" customFormat="1" ht="35.1" customHeight="1" thickBot="1">
      <c r="A127" s="9">
        <v>106</v>
      </c>
      <c r="B127" s="62" t="s">
        <v>186</v>
      </c>
      <c r="C127" s="16">
        <v>860</v>
      </c>
      <c r="D127" s="47" t="s">
        <v>25</v>
      </c>
      <c r="E127" s="49" t="s">
        <v>185</v>
      </c>
    </row>
    <row r="128" spans="1:8" s="15" customFormat="1" ht="35.1" customHeight="1" thickBot="1">
      <c r="A128" s="9">
        <v>107</v>
      </c>
      <c r="B128" s="14" t="s">
        <v>102</v>
      </c>
      <c r="C128" s="16">
        <v>234</v>
      </c>
      <c r="D128" s="17" t="s">
        <v>3</v>
      </c>
      <c r="E128" s="14" t="s">
        <v>167</v>
      </c>
    </row>
    <row r="129" spans="1:9" s="15" customFormat="1" ht="35.1" customHeight="1" thickBot="1">
      <c r="A129" s="9">
        <v>108</v>
      </c>
      <c r="B129" s="14" t="s">
        <v>192</v>
      </c>
      <c r="C129" s="16">
        <v>747</v>
      </c>
      <c r="D129" s="17" t="s">
        <v>3</v>
      </c>
      <c r="E129" s="14" t="s">
        <v>175</v>
      </c>
    </row>
    <row r="130" spans="1:9" s="15" customFormat="1" ht="35.1" customHeight="1" thickBot="1">
      <c r="A130" s="9">
        <v>109</v>
      </c>
      <c r="B130" s="51" t="s">
        <v>279</v>
      </c>
      <c r="C130" s="16">
        <v>100</v>
      </c>
      <c r="D130" s="17" t="s">
        <v>280</v>
      </c>
      <c r="E130" s="14" t="s">
        <v>281</v>
      </c>
    </row>
    <row r="131" spans="1:9" s="15" customFormat="1" ht="35.1" customHeight="1" thickBot="1">
      <c r="A131" s="9">
        <v>110</v>
      </c>
      <c r="B131" s="51" t="s">
        <v>282</v>
      </c>
      <c r="C131" s="16">
        <v>20</v>
      </c>
      <c r="D131" s="17" t="s">
        <v>280</v>
      </c>
      <c r="E131" s="14" t="s">
        <v>281</v>
      </c>
    </row>
    <row r="132" spans="1:9" s="15" customFormat="1" ht="35.1" customHeight="1" thickBot="1">
      <c r="A132" s="9">
        <v>111</v>
      </c>
      <c r="B132" s="51" t="s">
        <v>283</v>
      </c>
      <c r="C132" s="16">
        <v>20</v>
      </c>
      <c r="D132" s="17" t="s">
        <v>280</v>
      </c>
      <c r="E132" s="14" t="s">
        <v>281</v>
      </c>
    </row>
    <row r="133" spans="1:9" s="15" customFormat="1" ht="35.1" customHeight="1" thickBot="1">
      <c r="A133" s="9">
        <v>112</v>
      </c>
      <c r="B133" s="14" t="s">
        <v>176</v>
      </c>
      <c r="C133" s="16">
        <v>800</v>
      </c>
      <c r="D133" s="17" t="s">
        <v>3</v>
      </c>
      <c r="E133" s="14" t="s">
        <v>175</v>
      </c>
    </row>
    <row r="134" spans="1:9" s="15" customFormat="1" ht="35.1" customHeight="1" thickBot="1">
      <c r="A134" s="9">
        <v>113</v>
      </c>
      <c r="B134" s="49" t="s">
        <v>297</v>
      </c>
      <c r="C134" s="16">
        <v>500</v>
      </c>
      <c r="D134" s="53" t="s">
        <v>19</v>
      </c>
      <c r="E134" s="49" t="s">
        <v>194</v>
      </c>
    </row>
    <row r="135" spans="1:9" s="3" customFormat="1" ht="35.1" customHeight="1" thickBot="1">
      <c r="A135" s="11" t="s">
        <v>124</v>
      </c>
      <c r="B135" s="60" t="s">
        <v>42</v>
      </c>
      <c r="C135" s="24">
        <f>SUM(C136:C152)</f>
        <v>33525.449999999997</v>
      </c>
      <c r="D135" s="22"/>
      <c r="E135" s="73"/>
    </row>
    <row r="136" spans="1:9" s="3" customFormat="1" ht="35.1" customHeight="1" thickBot="1">
      <c r="A136" s="9">
        <v>114</v>
      </c>
      <c r="B136" s="14" t="s">
        <v>242</v>
      </c>
      <c r="C136" s="16">
        <v>4713</v>
      </c>
      <c r="D136" s="17" t="s">
        <v>3</v>
      </c>
      <c r="E136" s="14" t="s">
        <v>254</v>
      </c>
    </row>
    <row r="137" spans="1:9" s="15" customFormat="1" ht="35.1" customHeight="1" thickBot="1">
      <c r="A137" s="9">
        <v>115</v>
      </c>
      <c r="B137" s="14" t="s">
        <v>18</v>
      </c>
      <c r="C137" s="16">
        <v>112</v>
      </c>
      <c r="D137" s="17" t="s">
        <v>19</v>
      </c>
      <c r="E137" s="14" t="s">
        <v>17</v>
      </c>
    </row>
    <row r="138" spans="1:9" s="15" customFormat="1" ht="35.1" customHeight="1" thickBot="1">
      <c r="A138" s="9">
        <v>116</v>
      </c>
      <c r="B138" s="14" t="s">
        <v>119</v>
      </c>
      <c r="C138" s="16">
        <v>220</v>
      </c>
      <c r="D138" s="17" t="s">
        <v>19</v>
      </c>
      <c r="E138" s="14" t="s">
        <v>17</v>
      </c>
      <c r="G138" s="32"/>
      <c r="I138" s="32"/>
    </row>
    <row r="139" spans="1:9" s="15" customFormat="1" ht="35.1" customHeight="1" thickBot="1">
      <c r="A139" s="9">
        <v>117</v>
      </c>
      <c r="B139" s="14" t="s">
        <v>93</v>
      </c>
      <c r="C139" s="16">
        <v>226.45</v>
      </c>
      <c r="D139" s="17" t="s">
        <v>19</v>
      </c>
      <c r="E139" s="14" t="s">
        <v>24</v>
      </c>
      <c r="G139" s="32"/>
    </row>
    <row r="140" spans="1:9" s="15" customFormat="1" ht="35.1" customHeight="1" thickBot="1">
      <c r="A140" s="9">
        <v>118</v>
      </c>
      <c r="B140" s="14" t="s">
        <v>28</v>
      </c>
      <c r="C140" s="16">
        <v>1953</v>
      </c>
      <c r="D140" s="17" t="s">
        <v>3</v>
      </c>
      <c r="E140" s="14" t="s">
        <v>29</v>
      </c>
    </row>
    <row r="141" spans="1:9" s="15" customFormat="1" ht="35.1" customHeight="1" thickBot="1">
      <c r="A141" s="9">
        <v>119</v>
      </c>
      <c r="B141" s="14" t="s">
        <v>99</v>
      </c>
      <c r="C141" s="16">
        <v>1970</v>
      </c>
      <c r="D141" s="17" t="s">
        <v>3</v>
      </c>
      <c r="E141" s="14" t="s">
        <v>101</v>
      </c>
    </row>
    <row r="142" spans="1:9" s="15" customFormat="1" ht="35.1" customHeight="1" thickBot="1">
      <c r="A142" s="9">
        <v>120</v>
      </c>
      <c r="B142" s="14" t="s">
        <v>100</v>
      </c>
      <c r="C142" s="16">
        <v>2190</v>
      </c>
      <c r="D142" s="17" t="s">
        <v>3</v>
      </c>
      <c r="E142" s="14" t="s">
        <v>101</v>
      </c>
    </row>
    <row r="143" spans="1:9" ht="35.1" customHeight="1" thickBot="1">
      <c r="A143" s="9">
        <v>121</v>
      </c>
      <c r="B143" s="14" t="s">
        <v>168</v>
      </c>
      <c r="C143" s="16">
        <v>86</v>
      </c>
      <c r="D143" s="17" t="s">
        <v>3</v>
      </c>
      <c r="E143" s="14" t="s">
        <v>169</v>
      </c>
    </row>
    <row r="144" spans="1:9" s="15" customFormat="1" ht="35.1" customHeight="1" thickBot="1">
      <c r="A144" s="9">
        <v>122</v>
      </c>
      <c r="B144" s="49" t="s">
        <v>178</v>
      </c>
      <c r="C144" s="16">
        <v>4200</v>
      </c>
      <c r="D144" s="55" t="s">
        <v>3</v>
      </c>
      <c r="E144" s="49" t="s">
        <v>177</v>
      </c>
    </row>
    <row r="145" spans="1:5" ht="35.1" customHeight="1" thickBot="1">
      <c r="A145" s="9">
        <v>123</v>
      </c>
      <c r="B145" s="14" t="s">
        <v>188</v>
      </c>
      <c r="C145" s="16">
        <v>3762</v>
      </c>
      <c r="D145" s="47" t="s">
        <v>19</v>
      </c>
      <c r="E145" s="49" t="s">
        <v>189</v>
      </c>
    </row>
    <row r="146" spans="1:5" ht="35.1" customHeight="1" thickBot="1">
      <c r="A146" s="9">
        <v>124</v>
      </c>
      <c r="B146" s="14" t="s">
        <v>193</v>
      </c>
      <c r="C146" s="16">
        <v>39</v>
      </c>
      <c r="D146" s="47" t="s">
        <v>3</v>
      </c>
      <c r="E146" s="49" t="s">
        <v>194</v>
      </c>
    </row>
    <row r="147" spans="1:5" ht="35.1" customHeight="1" thickBot="1">
      <c r="A147" s="9">
        <v>125</v>
      </c>
      <c r="B147" s="40" t="s">
        <v>236</v>
      </c>
      <c r="C147" s="16">
        <v>158</v>
      </c>
      <c r="D147" s="47" t="s">
        <v>19</v>
      </c>
      <c r="E147" s="49" t="s">
        <v>237</v>
      </c>
    </row>
    <row r="148" spans="1:5" ht="35.1" customHeight="1" thickBot="1">
      <c r="A148" s="9">
        <v>126</v>
      </c>
      <c r="B148" s="40" t="s">
        <v>195</v>
      </c>
      <c r="C148" s="16">
        <v>196</v>
      </c>
      <c r="D148" s="17" t="s">
        <v>3</v>
      </c>
      <c r="E148" s="14" t="s">
        <v>196</v>
      </c>
    </row>
    <row r="149" spans="1:5" ht="35.1" customHeight="1" thickBot="1">
      <c r="A149" s="9">
        <v>127</v>
      </c>
      <c r="B149" s="14" t="s">
        <v>199</v>
      </c>
      <c r="C149" s="16">
        <v>6900</v>
      </c>
      <c r="D149" s="17" t="s">
        <v>3</v>
      </c>
      <c r="E149" s="14" t="s">
        <v>200</v>
      </c>
    </row>
    <row r="150" spans="1:5" ht="35.1" customHeight="1" thickBot="1">
      <c r="A150" s="9">
        <v>128</v>
      </c>
      <c r="B150" s="40" t="s">
        <v>284</v>
      </c>
      <c r="C150" s="16">
        <v>1000</v>
      </c>
      <c r="D150" s="54" t="s">
        <v>3</v>
      </c>
      <c r="E150" s="14" t="s">
        <v>285</v>
      </c>
    </row>
    <row r="151" spans="1:5" ht="35.1" customHeight="1" thickBot="1">
      <c r="A151" s="9">
        <v>129</v>
      </c>
      <c r="B151" s="40" t="s">
        <v>286</v>
      </c>
      <c r="C151" s="16">
        <v>5000</v>
      </c>
      <c r="D151" s="17" t="s">
        <v>3</v>
      </c>
      <c r="E151" s="14" t="s">
        <v>287</v>
      </c>
    </row>
    <row r="152" spans="1:5" ht="35.1" customHeight="1" thickBot="1">
      <c r="A152" s="9">
        <v>130</v>
      </c>
      <c r="B152" s="40" t="s">
        <v>288</v>
      </c>
      <c r="C152" s="16">
        <v>800</v>
      </c>
      <c r="D152" s="54" t="s">
        <v>3</v>
      </c>
      <c r="E152" s="14" t="s">
        <v>289</v>
      </c>
    </row>
    <row r="153" spans="1:5">
      <c r="D153" s="6"/>
      <c r="E153" s="74"/>
    </row>
    <row r="154" spans="1:5">
      <c r="D154" s="6"/>
      <c r="E154" s="74"/>
    </row>
    <row r="155" spans="1:5">
      <c r="D155" s="6"/>
      <c r="E155" s="74"/>
    </row>
    <row r="156" spans="1:5">
      <c r="D156" s="6"/>
      <c r="E156" s="74"/>
    </row>
    <row r="157" spans="1:5">
      <c r="D157" s="6"/>
      <c r="E157" s="74"/>
    </row>
    <row r="158" spans="1:5">
      <c r="D158" s="6"/>
      <c r="E158" s="74"/>
    </row>
    <row r="159" spans="1:5">
      <c r="D159" s="6"/>
      <c r="E159" s="74"/>
    </row>
    <row r="160" spans="1:5">
      <c r="D160" s="6"/>
      <c r="E160" s="74"/>
    </row>
    <row r="161" spans="4:5">
      <c r="D161" s="6"/>
      <c r="E161" s="74"/>
    </row>
    <row r="162" spans="4:5">
      <c r="D162" s="6"/>
      <c r="E162" s="74"/>
    </row>
    <row r="163" spans="4:5">
      <c r="D163" s="6"/>
      <c r="E163" s="74"/>
    </row>
    <row r="164" spans="4:5">
      <c r="D164" s="6"/>
      <c r="E164" s="74"/>
    </row>
    <row r="165" spans="4:5">
      <c r="D165" s="6"/>
      <c r="E165" s="74"/>
    </row>
    <row r="166" spans="4:5">
      <c r="D166" s="6"/>
      <c r="E166" s="74"/>
    </row>
    <row r="167" spans="4:5">
      <c r="D167" s="6"/>
      <c r="E167" s="74"/>
    </row>
    <row r="168" spans="4:5">
      <c r="D168" s="6"/>
      <c r="E168" s="74"/>
    </row>
    <row r="169" spans="4:5">
      <c r="D169" s="6"/>
      <c r="E169" s="74"/>
    </row>
    <row r="170" spans="4:5">
      <c r="D170" s="6"/>
      <c r="E170" s="74"/>
    </row>
    <row r="171" spans="4:5">
      <c r="D171" s="6"/>
      <c r="E171" s="74"/>
    </row>
    <row r="172" spans="4:5">
      <c r="D172" s="6"/>
      <c r="E172" s="74"/>
    </row>
    <row r="173" spans="4:5">
      <c r="D173" s="6"/>
      <c r="E173" s="74"/>
    </row>
    <row r="174" spans="4:5">
      <c r="D174" s="6"/>
      <c r="E174" s="74"/>
    </row>
    <row r="175" spans="4:5">
      <c r="D175" s="6"/>
      <c r="E175" s="74"/>
    </row>
    <row r="176" spans="4:5">
      <c r="D176" s="6"/>
      <c r="E176" s="74"/>
    </row>
    <row r="177" spans="4:5">
      <c r="D177" s="6"/>
      <c r="E177" s="74"/>
    </row>
    <row r="178" spans="4:5">
      <c r="D178" s="6"/>
      <c r="E178" s="74"/>
    </row>
    <row r="179" spans="4:5">
      <c r="D179" s="6"/>
      <c r="E179" s="74"/>
    </row>
    <row r="180" spans="4:5">
      <c r="D180" s="6"/>
      <c r="E180" s="74"/>
    </row>
    <row r="181" spans="4:5">
      <c r="D181" s="6"/>
      <c r="E181" s="74"/>
    </row>
    <row r="182" spans="4:5">
      <c r="D182" s="6"/>
      <c r="E182" s="74"/>
    </row>
    <row r="183" spans="4:5">
      <c r="D183" s="6"/>
      <c r="E183" s="74"/>
    </row>
    <row r="184" spans="4:5">
      <c r="D184" s="6"/>
      <c r="E184" s="74"/>
    </row>
    <row r="185" spans="4:5">
      <c r="D185" s="6"/>
      <c r="E185" s="74"/>
    </row>
    <row r="186" spans="4:5">
      <c r="D186" s="6"/>
      <c r="E186" s="74"/>
    </row>
    <row r="187" spans="4:5">
      <c r="D187" s="6"/>
      <c r="E187" s="74"/>
    </row>
    <row r="188" spans="4:5">
      <c r="D188" s="6"/>
      <c r="E188" s="74"/>
    </row>
    <row r="189" spans="4:5">
      <c r="D189" s="6"/>
      <c r="E189" s="74"/>
    </row>
    <row r="190" spans="4:5">
      <c r="D190" s="6"/>
      <c r="E190" s="74"/>
    </row>
    <row r="191" spans="4:5">
      <c r="D191" s="6"/>
      <c r="E191" s="74"/>
    </row>
    <row r="192" spans="4:5">
      <c r="D192" s="6"/>
      <c r="E192" s="74"/>
    </row>
    <row r="193" spans="4:5">
      <c r="D193" s="6"/>
      <c r="E193" s="74"/>
    </row>
    <row r="194" spans="4:5">
      <c r="D194" s="6"/>
      <c r="E194" s="74"/>
    </row>
    <row r="195" spans="4:5">
      <c r="D195" s="6"/>
      <c r="E195" s="74"/>
    </row>
    <row r="196" spans="4:5">
      <c r="D196" s="6"/>
      <c r="E196" s="74"/>
    </row>
    <row r="197" spans="4:5">
      <c r="D197" s="6"/>
      <c r="E197" s="74"/>
    </row>
    <row r="198" spans="4:5">
      <c r="D198" s="6"/>
      <c r="E198" s="74"/>
    </row>
    <row r="199" spans="4:5">
      <c r="D199" s="6"/>
      <c r="E199" s="74"/>
    </row>
    <row r="200" spans="4:5">
      <c r="D200" s="6"/>
      <c r="E200" s="74"/>
    </row>
    <row r="201" spans="4:5">
      <c r="D201" s="6"/>
      <c r="E201" s="74"/>
    </row>
    <row r="202" spans="4:5">
      <c r="D202" s="6"/>
      <c r="E202" s="74"/>
    </row>
    <row r="203" spans="4:5">
      <c r="D203" s="6"/>
      <c r="E203" s="74"/>
    </row>
    <row r="204" spans="4:5">
      <c r="D204" s="6"/>
      <c r="E204" s="74"/>
    </row>
    <row r="205" spans="4:5">
      <c r="D205" s="6"/>
      <c r="E205" s="74"/>
    </row>
    <row r="206" spans="4:5">
      <c r="D206" s="6"/>
      <c r="E206" s="74"/>
    </row>
  </sheetData>
  <autoFilter ref="D3:D152"/>
  <mergeCells count="1">
    <mergeCell ref="A1:E1"/>
  </mergeCells>
  <printOptions horizontalCentered="1"/>
  <pageMargins left="0.118110236220472" right="0.118110236220472" top="0.118110236220472" bottom="0.118110236220472" header="0.118110236220472" footer="0.11811023622047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XHH (2)</vt:lpstr>
      <vt:lpstr>'XHH (2)'!OLE_LINK20</vt:lpstr>
      <vt:lpstr>'XHH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Phuong Thao</dc:creator>
  <cp:lastModifiedBy>trangdnm</cp:lastModifiedBy>
  <cp:lastPrinted>2016-09-08T07:57:53Z</cp:lastPrinted>
  <dcterms:created xsi:type="dcterms:W3CDTF">2015-03-02T07:05:35Z</dcterms:created>
  <dcterms:modified xsi:type="dcterms:W3CDTF">2017-08-21T03:41:11Z</dcterms:modified>
</cp:coreProperties>
</file>